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错那市2026年财政常态化帮扶补助资金项目入库明细表公示" sheetId="36" r:id="rId1"/>
  </sheets>
  <definedNames>
    <definedName name="_xlnm._FilterDatabase" localSheetId="0" hidden="1">错那市2026年财政常态化帮扶补助资金项目入库明细表公示!$A$2:$P$30</definedName>
    <definedName name="_xlnm.Print_Titles" localSheetId="0">错那市2026年财政常态化帮扶补助资金项目入库明细表公示!#REF!</definedName>
  </definedNames>
  <calcPr calcId="144525"/>
</workbook>
</file>

<file path=xl/sharedStrings.xml><?xml version="1.0" encoding="utf-8"?>
<sst xmlns="http://schemas.openxmlformats.org/spreadsheetml/2006/main" count="176" uniqueCount="102">
  <si>
    <t>附件3</t>
  </si>
  <si>
    <t>错那市2026年财政常态化帮扶补助资金项目入库明细表公示</t>
  </si>
  <si>
    <t>制表单位： 错那市农业农村局                                                                                         单位：万元                                                                制表时间：2025年12月26日</t>
  </si>
  <si>
    <t>序号</t>
  </si>
  <si>
    <t>地市/县区</t>
  </si>
  <si>
    <t>项目名称</t>
  </si>
  <si>
    <t>项目地点</t>
  </si>
  <si>
    <t>项目建设内容（项目总体情况、可行性、必要性)</t>
  </si>
  <si>
    <t>项目                性质                         （新建/续建）</t>
  </si>
  <si>
    <t>责任        单位</t>
  </si>
  <si>
    <t>资金情况（万元）</t>
  </si>
  <si>
    <t>计划发放                   劳务报酬                    （万元）</t>
  </si>
  <si>
    <t>经营性产业项目尽职调查报告及利益联结等情况</t>
  </si>
  <si>
    <t>效益分析</t>
  </si>
  <si>
    <t>前期工作情况</t>
  </si>
  <si>
    <t>备注                    （到户项目群众自筹需达到10%）</t>
  </si>
  <si>
    <t>总投资</t>
  </si>
  <si>
    <t>国家投资</t>
  </si>
  <si>
    <t>群众自筹</t>
  </si>
  <si>
    <t>其他</t>
  </si>
  <si>
    <t>行次</t>
  </si>
  <si>
    <t>错那小计</t>
  </si>
  <si>
    <t>（一）乡村特色产业类（含产业基础设施配套）</t>
  </si>
  <si>
    <t>错那市</t>
  </si>
  <si>
    <t>错那市绿色农牧产业项目</t>
  </si>
  <si>
    <t>库局乡</t>
  </si>
  <si>
    <r>
      <rPr>
        <b/>
        <sz val="12"/>
        <color theme="1"/>
        <rFont val="宋体"/>
        <charset val="134"/>
      </rPr>
      <t>建设规模：</t>
    </r>
    <r>
      <rPr>
        <sz val="12"/>
        <color theme="1"/>
        <rFont val="宋体"/>
        <charset val="134"/>
      </rPr>
      <t xml:space="preserve">新建温室大棚，加工生产房，管理用房，工具房，砂石道路，储水池，广场硬化，挡墙，太阳能路灯，变压器，总平给排水工程、总平电力电讯工程。
</t>
    </r>
    <r>
      <rPr>
        <b/>
        <sz val="12"/>
        <color theme="1"/>
        <rFont val="宋体"/>
        <charset val="134"/>
      </rPr>
      <t>可行性及必要性：</t>
    </r>
    <r>
      <rPr>
        <sz val="12"/>
        <color theme="1"/>
        <rFont val="宋体"/>
        <charset val="134"/>
      </rPr>
      <t xml:space="preserve">绿色农牧产业能整合农村土地、劳动力等资源，通过标准化种植养殖、订单农业等模式，提高农业生产效率和农民收入。
</t>
    </r>
    <r>
      <rPr>
        <b/>
        <sz val="12"/>
        <color theme="1"/>
        <rFont val="宋体"/>
        <charset val="134"/>
      </rPr>
      <t>经营主体：雍玛塘村集体经济合作社</t>
    </r>
  </si>
  <si>
    <t>新建</t>
  </si>
  <si>
    <t>农业农村局</t>
  </si>
  <si>
    <t>已完成编制</t>
  </si>
  <si>
    <t>能改变雍布地区农村面貌，改善边境群众的生活环境，推进雍布地区乡村振兴战略顺利实施</t>
  </si>
  <si>
    <t>已下达概批</t>
  </si>
  <si>
    <t>非到户项目</t>
  </si>
  <si>
    <t>错那市觉拉镇扎洞藏香猪养殖标准化建设项目</t>
  </si>
  <si>
    <t>觉拉镇扎洞村</t>
  </si>
  <si>
    <r>
      <rPr>
        <b/>
        <sz val="12"/>
        <rFont val="宋体"/>
        <charset val="134"/>
        <scheme val="major"/>
      </rPr>
      <t>建设规模：</t>
    </r>
    <r>
      <rPr>
        <sz val="12"/>
        <rFont val="宋体"/>
        <charset val="134"/>
        <scheme val="major"/>
      </rPr>
      <t xml:space="preserve">新建屠宰厂房、门卫室、晒场及饲料加工厂、浆砌石挡墙、进厂道路、厂区内混凝土硬化、围墙、消毒池及地磅一项、院内水电链接一项及附属设施等。
</t>
    </r>
    <r>
      <rPr>
        <b/>
        <sz val="12"/>
        <rFont val="宋体"/>
        <charset val="134"/>
        <scheme val="major"/>
      </rPr>
      <t>可行性及必要性：</t>
    </r>
    <r>
      <rPr>
        <sz val="12"/>
        <rFont val="宋体"/>
        <charset val="134"/>
        <scheme val="major"/>
      </rPr>
      <t xml:space="preserve">新建屠宰场可以实现生猪的就地屠宰，减少生猪运输过程中的损耗和成本，同时通过规模化屠宰，提高生产效率，增加经济效益。
</t>
    </r>
    <r>
      <rPr>
        <b/>
        <sz val="12"/>
        <rFont val="宋体"/>
        <charset val="134"/>
        <scheme val="major"/>
      </rPr>
      <t>经营主体：扎洞村集体经济合作社</t>
    </r>
  </si>
  <si>
    <t>项目建成后，藏香猪基地经济高附加值、带动社会就业与生态可持续性。通过“生态养殖+精深加工+品牌销售”模式，推动边境乡村振兴的标杆产业。</t>
  </si>
  <si>
    <t>以下达概批</t>
  </si>
  <si>
    <t>错那市麻麻乡特色产品加工厂房建设项目</t>
  </si>
  <si>
    <t>麻麻乡</t>
  </si>
  <si>
    <r>
      <rPr>
        <b/>
        <sz val="12"/>
        <rFont val="宋体"/>
        <charset val="134"/>
        <scheme val="major"/>
      </rPr>
      <t>建设规模：</t>
    </r>
    <r>
      <rPr>
        <sz val="12"/>
        <rFont val="宋体"/>
        <charset val="134"/>
        <scheme val="major"/>
      </rPr>
      <t xml:space="preserve">建设集制作、展示、销售于一体的厂房，总平工程；包含场地硬化、挖填方，挡土墙、大门、路灯、总平给排水、总平电力电讯等附属工程。
</t>
    </r>
    <r>
      <rPr>
        <b/>
        <sz val="12"/>
        <rFont val="宋体"/>
        <charset val="134"/>
        <scheme val="major"/>
      </rPr>
      <t>可行性及必要性：</t>
    </r>
    <r>
      <rPr>
        <sz val="12"/>
        <rFont val="宋体"/>
        <charset val="134"/>
        <scheme val="major"/>
      </rPr>
      <t xml:space="preserve">本项目作为茶叶种植及加工制造业，市场发展前景十分广阔。项目的建设实施，能够调节错那市农业产业结构，加快错那市农业基础设施体系建设，促进茶叶种植及加工制造业的良性循环发展，推动区域社会经济发展。
</t>
    </r>
    <r>
      <rPr>
        <b/>
        <sz val="12"/>
        <rFont val="宋体"/>
        <charset val="134"/>
        <scheme val="major"/>
      </rPr>
      <t>经营主体：麻麻村集体经济合作社</t>
    </r>
  </si>
  <si>
    <t>实施该项目能够壮大集体经济、特色产业发展和保障群众稳定增收渠道。</t>
  </si>
  <si>
    <t>下达可研批复，正在编制初设</t>
  </si>
  <si>
    <t>错那市肖一带民族手工业产业园区（二期）建设项目</t>
  </si>
  <si>
    <t>肖</t>
  </si>
  <si>
    <r>
      <rPr>
        <b/>
        <sz val="12"/>
        <rFont val="宋体"/>
        <charset val="134"/>
        <scheme val="major"/>
      </rPr>
      <t>建设规模：</t>
    </r>
    <r>
      <rPr>
        <sz val="12"/>
        <rFont val="宋体"/>
        <charset val="134"/>
        <scheme val="major"/>
      </rPr>
      <t xml:space="preserve">包含厂房，宿舍，食堂，门卫室。附属设施包括场地平整、场地硬化、挡墙、大门、旗台、栏杆、围墙、电力及给排水等基础设施工程。
</t>
    </r>
    <r>
      <rPr>
        <b/>
        <sz val="12"/>
        <rFont val="宋体"/>
        <charset val="134"/>
        <scheme val="major"/>
      </rPr>
      <t>可行性及必要性：</t>
    </r>
    <r>
      <rPr>
        <sz val="12"/>
        <rFont val="宋体"/>
        <charset val="134"/>
        <scheme val="major"/>
      </rPr>
      <t xml:space="preserve">项目建成后，将直接为当地农牧民和搬迁群众创造大量手工业就业岗位，使群众能够“离乡不离土”就近就业，有效解决“岗萨洞村产业以养殖为主”、“昂定村群众主要经济来源为政策性收入、外出务工和采挖药材”的产业单一和收入不稳问题。本项目的建设可使肖镇经济开发区经济规模不断壮大，容纳、消化和吸收大量城乡劳动力，缓解就业压力。
</t>
    </r>
    <r>
      <rPr>
        <b/>
        <sz val="12"/>
        <rFont val="宋体"/>
        <charset val="134"/>
        <scheme val="major"/>
      </rPr>
      <t>经营主体：肖村集体经济合作社</t>
    </r>
  </si>
  <si>
    <t>商务局</t>
  </si>
  <si>
    <t>民族手工业可生产具有民族特色的手工艺品，丰富文化市场产品种类。能创造大量就业岗位，吸纳农村富余劳动力和低收入群体就业。</t>
  </si>
  <si>
    <t>错那市雍布次珠村安置点综合服务网点建设项目</t>
  </si>
  <si>
    <r>
      <rPr>
        <b/>
        <sz val="12"/>
        <rFont val="宋体"/>
        <charset val="134"/>
        <scheme val="major"/>
      </rPr>
      <t>建设规模：</t>
    </r>
    <r>
      <rPr>
        <sz val="12"/>
        <rFont val="宋体"/>
        <charset val="134"/>
        <scheme val="major"/>
      </rPr>
      <t xml:space="preserve">新建综合服务网点、总平给排水、总平电力电讯及其场地附属设施。
</t>
    </r>
    <r>
      <rPr>
        <b/>
        <sz val="12"/>
        <rFont val="宋体"/>
        <charset val="134"/>
        <scheme val="major"/>
      </rPr>
      <t>可行性及必要性：</t>
    </r>
    <r>
      <rPr>
        <sz val="12"/>
        <rFont val="宋体"/>
        <charset val="134"/>
        <scheme val="major"/>
      </rPr>
      <t xml:space="preserve">本项目是于完善雍布住房基础配套设施及生活服务功能，为本项目辐射范围的3个小康村群众提供便利的生活服务，不断提高人民群众的物质和文化生活水平，是重要的民生工程、民心工程，是促进雍布基本公共服务均等化水平有效提升的细胞工程。同时，随着生活服务配套功能的不断完善，进一步增加了从建设到商业运营全链条各环节的就业需求，有着显著的社会和经济效益，为错那市经济社会的持续稳定发展有着较强的促进作用。
</t>
    </r>
    <r>
      <rPr>
        <b/>
        <sz val="12"/>
        <rFont val="宋体"/>
        <charset val="134"/>
        <scheme val="major"/>
      </rPr>
      <t>经营主体：次珠村集体经济合作社</t>
    </r>
  </si>
  <si>
    <t>根据当地实际情况，现场具备建设条件，综合考量当地发展需求，群众急需认可项目建设，该项目实施不仅能够提升居民生活水平、还能促进社会融合和民族团结等方面。</t>
  </si>
  <si>
    <t>（二）小型公益性基础设施类</t>
  </si>
  <si>
    <t>错那市德吉小康村供水工程建设项目</t>
  </si>
  <si>
    <t>觉拉镇德吉村</t>
  </si>
  <si>
    <r>
      <rPr>
        <b/>
        <sz val="12"/>
        <rFont val="宋体"/>
        <charset val="134"/>
        <scheme val="major"/>
      </rPr>
      <t>建设规模：</t>
    </r>
    <r>
      <rPr>
        <sz val="12"/>
        <rFont val="宋体"/>
        <charset val="134"/>
        <scheme val="major"/>
      </rPr>
      <t xml:space="preserve">取水口，新建管道其中引水管道， 2组供水主管，配套建筑物：减压池，减压阀，排气闸阀井，放空闸阀井，控制闸阀井，跨桥挂管，渡槽，跨冲沟护砌，新建一体化净水设备，配套清水池。配套水产房一栋，设置有设备区，值班室及储藏室。
</t>
    </r>
    <r>
      <rPr>
        <b/>
        <sz val="12"/>
        <rFont val="宋体"/>
        <charset val="134"/>
        <scheme val="major"/>
      </rPr>
      <t>可行性及必要性:</t>
    </r>
    <r>
      <rPr>
        <sz val="12"/>
        <rFont val="宋体"/>
        <charset val="134"/>
        <scheme val="major"/>
      </rPr>
      <t xml:space="preserve">本工程建成后，能为觉拉乡发展提供足够的用水保障，加快经济增长。可以解决现状年错那市觉拉乡德吉村境内住户及牲畜的饮水安全问题，同时确保错那市觉拉乡德吉村全年通水。该项目还具有良好社会效益、经济效益和生态效益，项目建成后，将提高当地农牧民的生活质量和健康水平，促进当地经济发展，增加农牧民的经济收入。同时对工程区减少水土流失，增强自然和谐，改善自然环境能力都具有较大提升。
</t>
    </r>
    <r>
      <rPr>
        <b/>
        <sz val="12"/>
        <rFont val="宋体"/>
        <charset val="134"/>
        <scheme val="major"/>
      </rPr>
      <t>管护主体：德吉村</t>
    </r>
  </si>
  <si>
    <t>水利局</t>
  </si>
  <si>
    <t>将提高当地农牧民的生活质量和健康水平，促进当地经济发展，增加农牧民的经济收入。同时对工程区减少水土流失，增强自然和谐，改善自然环境能力都具有较大提升。随着错那市国民经济迅猛发展，用水量逐年增加，现供水量基本能够满足现有要求。</t>
  </si>
  <si>
    <t>错那县曲卓木乡乡镇标准化供水提升工程</t>
  </si>
  <si>
    <t>曲卓木镇</t>
  </si>
  <si>
    <r>
      <rPr>
        <b/>
        <sz val="12"/>
        <rFont val="宋体"/>
        <charset val="134"/>
        <scheme val="major"/>
      </rPr>
      <t>建设规模：</t>
    </r>
    <r>
      <rPr>
        <sz val="12"/>
        <rFont val="宋体"/>
        <charset val="134"/>
        <scheme val="major"/>
      </rPr>
      <t xml:space="preserve">新建净水厂1座，水厂新建穿孔絮凝斜管沉淀池（与加氯加药间合建），重力式无阀滤池、清水池、综合管理房以及配套设施。
</t>
    </r>
    <r>
      <rPr>
        <b/>
        <sz val="12"/>
        <rFont val="宋体"/>
        <charset val="134"/>
        <scheme val="major"/>
      </rPr>
      <t>可行性及必要性：</t>
    </r>
    <r>
      <rPr>
        <sz val="12"/>
        <rFont val="宋体"/>
        <charset val="134"/>
        <scheme val="major"/>
      </rPr>
      <t xml:space="preserve">本工程建成后，能为曲卓木乡的发展提供足够的用水保障，加快经济增长。本项目实施后通过预留分水闸阀为沿线村组统一供水，可提高当地用水水质及供水保证率。
</t>
    </r>
    <r>
      <rPr>
        <b/>
        <sz val="12"/>
        <rFont val="宋体"/>
        <charset val="134"/>
        <scheme val="major"/>
      </rPr>
      <t>管护主体：曲卓木村</t>
    </r>
  </si>
  <si>
    <t>本工程建成后，能为曲卓木乡的发展提供足够的用水保障，加快经济增长。本项目实施后通过预留分水闸阀为沿线村组统一供水，可提高当地用水水质及供水保证率。</t>
  </si>
  <si>
    <t>错那市曲卓木镇15组道路硬化改造提升工程</t>
  </si>
  <si>
    <r>
      <rPr>
        <b/>
        <sz val="12"/>
        <rFont val="宋体"/>
        <charset val="134"/>
        <scheme val="major"/>
      </rPr>
      <t>建设规模：</t>
    </r>
    <r>
      <rPr>
        <sz val="12"/>
        <rFont val="宋体"/>
        <charset val="134"/>
        <scheme val="major"/>
      </rPr>
      <t xml:space="preserve">全线采用小交通量设计标准。
</t>
    </r>
    <r>
      <rPr>
        <b/>
        <sz val="12"/>
        <rFont val="宋体"/>
        <charset val="134"/>
        <scheme val="major"/>
      </rPr>
      <t>可行性及必要性：</t>
    </r>
    <r>
      <rPr>
        <sz val="12"/>
        <rFont val="宋体"/>
        <charset val="134"/>
        <scheme val="major"/>
      </rPr>
      <t xml:space="preserve">项目的实施有利于实现错那市区域“农业强、农村美、农民富”的目标。有利于改善错那市的面貌和形象，改善错那市的农牧民居住环境和生活条件，提升人民群众获得感、幸福感、安全感。
</t>
    </r>
    <r>
      <rPr>
        <b/>
        <sz val="12"/>
        <rFont val="宋体"/>
        <charset val="134"/>
        <scheme val="major"/>
      </rPr>
      <t>管护主体：洞嘎村</t>
    </r>
  </si>
  <si>
    <t>交通局</t>
  </si>
  <si>
    <t>农村道路的建设可提高农村地区的交通效率，加框物流速度，降低运输成本，促进农产品流通和市场发展，提高农牧民群众出行便利，并增加收入。</t>
  </si>
  <si>
    <t>错那市库局乡桑玉村至帮日修建转场牧道建设项目</t>
  </si>
  <si>
    <r>
      <rPr>
        <b/>
        <sz val="12"/>
        <rFont val="宋体"/>
        <charset val="134"/>
        <scheme val="major"/>
      </rPr>
      <t>建设规模：</t>
    </r>
    <r>
      <rPr>
        <sz val="12"/>
        <rFont val="宋体"/>
        <charset val="134"/>
        <scheme val="major"/>
      </rPr>
      <t xml:space="preserve">挡墙、边沟、新建桥梁，新建涵洞，标志牌20个，里程碑29块。
</t>
    </r>
    <r>
      <rPr>
        <b/>
        <sz val="12"/>
        <rFont val="宋体"/>
        <charset val="134"/>
        <scheme val="major"/>
      </rPr>
      <t>可行性及必要性：</t>
    </r>
    <r>
      <rPr>
        <sz val="12"/>
        <rFont val="宋体"/>
        <charset val="134"/>
        <scheme val="major"/>
      </rPr>
      <t xml:space="preserve">牧道建设对牧民生产生活帮助巨大，牧道修好后，生产生活条件得到极大改善，因此牧民对牧道建设项目通常会持积极配合的态度，有利于项目的顺利实施。将牧道项目的建设，进一步对当地畜牧业生产生活提供便利，使畜牧业健康稳步发展和农牧民群众增产增收提供保障，建设村道及放牧点道路，使牧民出栏牦牛更加便捷，将进一步提高牧民的生活水平。
</t>
    </r>
    <r>
      <rPr>
        <b/>
        <sz val="12"/>
        <rFont val="宋体"/>
        <charset val="134"/>
        <scheme val="major"/>
      </rPr>
      <t>管护主体：库局乡</t>
    </r>
  </si>
  <si>
    <t>牧道转场道路作为畜牧业的关键基础设施，其建设和改造通过优化牲畜迁徒效率、保障牧民生计、激活草原资源价值。并且增加牧民增收，提升产业可持续发展平台。</t>
  </si>
  <si>
    <t>以下达概批，正在初设编制</t>
  </si>
  <si>
    <t>错那市牧道桥涵建设项目</t>
  </si>
  <si>
    <t>错那镇、曲卓木镇、浪坡乡、库局乡</t>
  </si>
  <si>
    <r>
      <rPr>
        <b/>
        <sz val="12"/>
        <rFont val="宋体"/>
        <charset val="134"/>
        <scheme val="major"/>
      </rPr>
      <t>建设规模:</t>
    </r>
    <r>
      <rPr>
        <sz val="12"/>
        <rFont val="宋体"/>
        <charset val="134"/>
        <scheme val="major"/>
      </rPr>
      <t xml:space="preserve">新建牧道桥梁，库局乡新建涵洞，新建限速限重标志牌23个。
</t>
    </r>
    <r>
      <rPr>
        <b/>
        <sz val="12"/>
        <rFont val="宋体"/>
        <charset val="134"/>
        <scheme val="major"/>
      </rPr>
      <t>可行性及必要性：</t>
    </r>
    <r>
      <rPr>
        <sz val="12"/>
        <rFont val="宋体"/>
        <charset val="134"/>
        <scheme val="major"/>
      </rPr>
      <t xml:space="preserve">牧道桥涵项目的建设，将进一步对当地畜牧业生产生活提供便利，使畜牧业健康稳步发展和农牧民群众增产增收提供保障。
</t>
    </r>
    <r>
      <rPr>
        <b/>
        <sz val="12"/>
        <rFont val="宋体"/>
        <charset val="134"/>
        <scheme val="major"/>
      </rPr>
      <t>管护主体：各乡（镇）、各村（社区）</t>
    </r>
  </si>
  <si>
    <t xml:space="preserve"> </t>
  </si>
  <si>
    <t>本项目建成后将进一步对当地畜牧业生产生活提供便利，使畜牧业健康稳步发展和农牧民群众增产增收提供保障。</t>
  </si>
  <si>
    <t>错那市重大动物疫病防控集中免疫体系点建设项目</t>
  </si>
  <si>
    <r>
      <rPr>
        <b/>
        <sz val="12"/>
        <rFont val="宋体"/>
        <charset val="134"/>
        <scheme val="major"/>
      </rPr>
      <t>建设规模：</t>
    </r>
    <r>
      <rPr>
        <sz val="12"/>
        <rFont val="宋体"/>
        <charset val="134"/>
        <scheme val="major"/>
      </rPr>
      <t xml:space="preserve">错那镇、曲卓木镇、浪坡乡、库局乡新建重大动物疫病防控集中免疫体系点。
</t>
    </r>
    <r>
      <rPr>
        <b/>
        <sz val="12"/>
        <rFont val="宋体"/>
        <charset val="134"/>
        <scheme val="major"/>
      </rPr>
      <t>可行性及必要性：</t>
    </r>
    <r>
      <rPr>
        <sz val="12"/>
        <rFont val="宋体"/>
        <charset val="134"/>
        <scheme val="major"/>
      </rPr>
      <t xml:space="preserve">项目建成后提高动物防疫监督的质量和效果，改善病死动物处理场所，提高动物疫病的预防和控制能力，实现畜牧业持续稳定健康发展的前提条件。错那市部分地区如曲卓木镇以传统天然放牧为主，养殖方式粗放，缺乏规模化、集约化整合。这种分散的养殖方式使得疫病防控难以形成合力，一旦发生疫情，极易迅速扩散。同时，养殖场地简陋，标准化圈舍和配套设施缺乏，无法满足现代养殖和疫病防控的需求。尽管错那市在积极开展重大动物疫病免疫工作，但从实际情况来看，仍有部分地区和病种的免疫效果未达标，存在一定的疫病防控风险。
</t>
    </r>
    <r>
      <rPr>
        <b/>
        <sz val="12"/>
        <rFont val="宋体"/>
        <charset val="134"/>
        <scheme val="major"/>
      </rPr>
      <t>管护主体：各乡（镇）、各村（社区）</t>
    </r>
  </si>
  <si>
    <t>许多动物疫病为人畜共患病，集中免疫可切断疫病向人类传播的链条，减少公共卫生事件风险，保护群众健康。</t>
  </si>
  <si>
    <t>错那市2026年小型农田水利建设项目</t>
  </si>
  <si>
    <r>
      <rPr>
        <b/>
        <sz val="12"/>
        <rFont val="宋体"/>
        <charset val="134"/>
        <scheme val="major"/>
      </rPr>
      <t>建设规模：</t>
    </r>
    <r>
      <rPr>
        <sz val="12"/>
        <rFont val="宋体"/>
        <charset val="134"/>
        <scheme val="major"/>
      </rPr>
      <t xml:space="preserve">水塘清淤，清淤方量10111.24立方米；新建钢槽、新建盖板、新建挡水墙、新建防洪堤；新建雍水坝、新建取水口、新建农道桥、新建节制闸、新建分水口、新建坡水槽、新建吊管、新建渡槽。
</t>
    </r>
    <r>
      <rPr>
        <b/>
        <sz val="12"/>
        <rFont val="宋体"/>
        <charset val="134"/>
        <scheme val="major"/>
      </rPr>
      <t>可行性及必要性：</t>
    </r>
    <r>
      <rPr>
        <sz val="12"/>
        <rFont val="宋体"/>
        <charset val="134"/>
        <scheme val="major"/>
      </rPr>
      <t xml:space="preserve">实施错那市清淤灌溉渠道，水塘是改善灌溉条件促进项目区社会经济持续发展的需要。改善灌区面貌、促进全县社会经济持续发展的需要。
</t>
    </r>
    <r>
      <rPr>
        <b/>
        <sz val="12"/>
        <rFont val="宋体"/>
        <charset val="134"/>
        <scheme val="major"/>
      </rPr>
      <t>管护主体：各乡（镇）、各村（社区）</t>
    </r>
  </si>
  <si>
    <t>目实施将有效改善灌溉工程设施配套，水资源利用率和灌溉保证率低，缺水现象严重，粮食产量处于较低水平，群众生活水平不高，经济收入低，因此，实施农田水渠建设工程，不仅是改善灌区面貌、促进全县社会经济持续发展的需要。</t>
  </si>
  <si>
    <t>实施方案编制</t>
  </si>
  <si>
    <t>错那市曲卓木镇防洪堤工程</t>
  </si>
  <si>
    <r>
      <rPr>
        <b/>
        <sz val="12"/>
        <rFont val="宋体"/>
        <charset val="134"/>
        <scheme val="major"/>
      </rPr>
      <t>建设规模：</t>
    </r>
    <r>
      <rPr>
        <sz val="12"/>
        <rFont val="宋体"/>
        <charset val="134"/>
        <scheme val="major"/>
      </rPr>
      <t>总设计治理河道长度，新建堤防1段，新建护坡4段。新建下河梯步，排水管，裹头工程。</t>
    </r>
    <r>
      <rPr>
        <b/>
        <sz val="12"/>
        <rFont val="宋体"/>
        <charset val="134"/>
        <scheme val="major"/>
      </rPr>
      <t>可行性及必要性</t>
    </r>
    <r>
      <rPr>
        <sz val="12"/>
        <rFont val="宋体"/>
        <charset val="134"/>
        <scheme val="major"/>
      </rPr>
      <t xml:space="preserve">有利于对工程的管理和维护，可以有效的减少河岸水土流失，保证岸线的稳定。
</t>
    </r>
    <r>
      <rPr>
        <b/>
        <sz val="12"/>
        <rFont val="宋体"/>
        <charset val="134"/>
        <scheme val="major"/>
      </rPr>
      <t>管护主体：曲卓木镇</t>
    </r>
  </si>
  <si>
    <t>工程的建设减少了工程区水土流失和提高防洪堤的抗洪作用，提高了当地的土地利用率，促进了地方经济的发展，对改善当地居民生活质量起到积极的作用。</t>
  </si>
  <si>
    <t>错那市水源点建设项目</t>
  </si>
  <si>
    <t>错那镇</t>
  </si>
  <si>
    <r>
      <rPr>
        <b/>
        <sz val="12"/>
        <rFont val="宋体"/>
        <charset val="134"/>
        <scheme val="major"/>
      </rPr>
      <t>建设规模：</t>
    </r>
    <r>
      <rPr>
        <sz val="12"/>
        <rFont val="宋体"/>
        <charset val="134"/>
        <scheme val="major"/>
      </rPr>
      <t xml:space="preserve">新建取水枢纽1座。新建引水渠道。新建旁侧式水库1座。新建供水管道，配套建筑物28座。
</t>
    </r>
    <r>
      <rPr>
        <b/>
        <sz val="12"/>
        <rFont val="宋体"/>
        <charset val="134"/>
        <scheme val="major"/>
      </rPr>
      <t>可行性及必要性：</t>
    </r>
    <r>
      <rPr>
        <sz val="12"/>
        <rFont val="宋体"/>
        <charset val="134"/>
        <scheme val="major"/>
      </rPr>
      <t xml:space="preserve">实现城区常态化供水。
</t>
    </r>
    <r>
      <rPr>
        <b/>
        <sz val="12"/>
        <rFont val="宋体"/>
        <charset val="134"/>
        <scheme val="major"/>
      </rPr>
      <t>管护主体：错那镇</t>
    </r>
  </si>
  <si>
    <t>规划保障重点地区的水资源安全，改善城乡人民的生活、生产条件，重视基本生活用水的要求，提高了人民生活水平，保障小康目标的实现，有利于构建和谐社会。</t>
  </si>
  <si>
    <t>项目总投资为3833万元（其中衔接资金投资1833万元、其他资金2000万元）。</t>
  </si>
  <si>
    <t>（三）人居环境整治类</t>
  </si>
  <si>
    <t>错那市雍布（次珠、龙塘、雍玛塘、塔吉林）村振兴巩固提升项目</t>
  </si>
  <si>
    <t>雍布</t>
  </si>
  <si>
    <r>
      <rPr>
        <b/>
        <sz val="12"/>
        <rFont val="宋体"/>
        <charset val="134"/>
        <scheme val="major"/>
      </rPr>
      <t>建设规模：</t>
    </r>
    <r>
      <rPr>
        <sz val="12"/>
        <rFont val="宋体"/>
        <charset val="134"/>
        <scheme val="major"/>
      </rPr>
      <t xml:space="preserve">塔吉林村：新建公厕1座、新建阳光房背水台3座、新建打麦场、新建草砖护坡、新建LED太阳能照明灯2盏、新建花岗岩路沿石、新建排水明沟、公厕改造3座、新建充电桩3个、新建雨棚、新建步道。雍玛塘村：新建阳光房背水台4座、新建公厕1座、新建排水管、新建混凝土路面、新建排水渠、排水沟延伸。次珠村：新建阳光房背水台1座、新建截水沟、新建打麦场。
</t>
    </r>
    <r>
      <rPr>
        <b/>
        <sz val="12"/>
        <rFont val="宋体"/>
        <charset val="134"/>
        <scheme val="major"/>
      </rPr>
      <t>可行性及必要性：</t>
    </r>
    <r>
      <rPr>
        <sz val="12"/>
        <rFont val="宋体"/>
        <charset val="134"/>
        <scheme val="major"/>
      </rPr>
      <t xml:space="preserve">项目的实施有利于实现错那市区域“农业强、农村美、农民富”的目标。有利于改善错那市的面貌和形象，改善错那市的农牧民居住环境和生活条件，提升人民群众获得感、幸福感、安全感。
</t>
    </r>
    <r>
      <rPr>
        <b/>
        <sz val="12"/>
        <rFont val="宋体"/>
        <charset val="134"/>
        <scheme val="major"/>
      </rPr>
      <t>管护主体：塔吉林村、雍玛塘村、次珠村、次珠村龙塘。
管护人员：村主任</t>
    </r>
  </si>
  <si>
    <t>着力改善农村基础设施，夯实产业基础，优化乡村治理，坚持把项目资金、工作力量等资源下沉到村、落实到户，坚持农业农村优先发展，努力让农村具备更好生活条件。</t>
  </si>
  <si>
    <t>（四）宜居宜业和美村庄建设类</t>
  </si>
  <si>
    <t>（五）贷款贴息类</t>
  </si>
  <si>
    <t>小额信贷资金</t>
  </si>
  <si>
    <t>全市</t>
  </si>
  <si>
    <t>部分脱贫户有贷款需求，通过采取小额信贷，将缓解群众贷款贴息压力，帮助促进家庭经济收入。脱贫户及监测对象贷款贴息</t>
  </si>
  <si>
    <t>（六）农牧民技能培训</t>
  </si>
  <si>
    <t>（七）其他类（含：农牧民新风貌、跨区域就业补助、帮扶车间补助等）</t>
  </si>
  <si>
    <r>
      <t xml:space="preserve">错那市2026年财政常态化帮扶补助资金项目入库项目共计16个，总投资为：24079.11万元，其中：乡村特色产业类（含产业基础设施配套）类项目共计5个，总投资为6820.46万元；小型公益性基础设施类项目共计9个，总投资为15930.18万元；人居环境整治类共计项目1个，总投资为1278.47万元；贷款贴息类项目1个，总投资为50万元。现从2025年12月28日-2026年1月10日期间进行公示公告入库项目明细表。若公示期间，单位或个人如对入库项目有异议，请以书面形式反馈至错那市农业农村局。                                                           
</t>
    </r>
    <r>
      <rPr>
        <b/>
        <sz val="18"/>
        <rFont val="仿宋"/>
        <charset val="134"/>
      </rPr>
      <t>联系单位：错那市农业农村局    联系人:格桑旦增    监督举报电话：12317</t>
    </r>
  </si>
</sst>
</file>

<file path=xl/styles.xml><?xml version="1.0" encoding="utf-8"?>
<styleSheet xmlns="http://schemas.openxmlformats.org/spreadsheetml/2006/main">
  <numFmts count="5">
    <numFmt numFmtId="176" formatCode="0_);\(0\)"/>
    <numFmt numFmtId="41" formatCode="_ * #,##0_ ;_ * \-#,##0_ ;_ * &quot;-&quot;_ ;_ @_ "/>
    <numFmt numFmtId="43" formatCode="_ * #,##0.00_ ;_ * \-#,##0.00_ ;_ * &quot;-&quot;??_ ;_ @_ "/>
    <numFmt numFmtId="177" formatCode="_ \¥* #,##0.00_ ;_ \¥* \-#,##0.00_ ;_ \¥* &quot;-&quot;??_ ;_ @_ "/>
    <numFmt numFmtId="42" formatCode="_ &quot;￥&quot;* #,##0_ ;_ &quot;￥&quot;* \-#,##0_ ;_ &quot;￥&quot;* &quot;-&quot;_ ;_ @_ "/>
  </numFmts>
  <fonts count="41">
    <font>
      <sz val="11"/>
      <name val="宋体"/>
      <charset val="134"/>
    </font>
    <font>
      <sz val="14"/>
      <name val="宋体"/>
      <charset val="134"/>
      <scheme val="minor"/>
    </font>
    <font>
      <b/>
      <sz val="12"/>
      <color rgb="FFFF0000"/>
      <name val="宋体"/>
      <charset val="134"/>
    </font>
    <font>
      <sz val="12"/>
      <name val="宋体"/>
      <charset val="134"/>
    </font>
    <font>
      <sz val="18"/>
      <name val="宋体"/>
      <charset val="134"/>
    </font>
    <font>
      <sz val="16"/>
      <name val="宋体"/>
      <charset val="134"/>
    </font>
    <font>
      <sz val="36"/>
      <name val="方正小标宋简体"/>
      <charset val="134"/>
    </font>
    <font>
      <b/>
      <sz val="14"/>
      <name val="宋体"/>
      <charset val="134"/>
      <scheme val="minor"/>
    </font>
    <font>
      <b/>
      <sz val="12"/>
      <color rgb="FFFF0000"/>
      <name val="宋体"/>
      <charset val="134"/>
      <scheme val="major"/>
    </font>
    <font>
      <b/>
      <sz val="12"/>
      <name val="宋体"/>
      <charset val="134"/>
      <scheme val="major"/>
    </font>
    <font>
      <sz val="12"/>
      <name val="宋体"/>
      <charset val="134"/>
      <scheme val="major"/>
    </font>
    <font>
      <sz val="18"/>
      <name val="仿宋"/>
      <charset val="134"/>
    </font>
    <font>
      <b/>
      <sz val="12"/>
      <color theme="1"/>
      <name val="宋体"/>
      <charset val="134"/>
    </font>
    <font>
      <b/>
      <sz val="11"/>
      <name val="宋体"/>
      <charset val="134"/>
    </font>
    <font>
      <sz val="11"/>
      <color rgb="FF000000"/>
      <name val="宋体"/>
      <charset val="134"/>
    </font>
    <font>
      <sz val="11"/>
      <color rgb="FFFFFFFF"/>
      <name val="宋体"/>
      <charset val="134"/>
    </font>
    <font>
      <b/>
      <sz val="11"/>
      <color rgb="FFFA7D00"/>
      <name val="宋体"/>
      <charset val="134"/>
    </font>
    <font>
      <sz val="10"/>
      <name val="Arial"/>
      <charset val="134"/>
    </font>
    <font>
      <sz val="11"/>
      <color rgb="FF006100"/>
      <name val="宋体"/>
      <charset val="134"/>
    </font>
    <font>
      <sz val="11"/>
      <color rgb="FFFF0000"/>
      <name val="宋体"/>
      <charset val="134"/>
    </font>
    <font>
      <b/>
      <sz val="11"/>
      <color rgb="FF1F497D"/>
      <name val="宋体"/>
      <charset val="134"/>
    </font>
    <font>
      <sz val="11"/>
      <color rgb="FFFA7D00"/>
      <name val="宋体"/>
      <charset val="134"/>
    </font>
    <font>
      <sz val="11"/>
      <color rgb="FF3F3F76"/>
      <name val="宋体"/>
      <charset val="134"/>
    </font>
    <font>
      <sz val="12"/>
      <name val="Times New Roman"/>
      <charset val="134"/>
    </font>
    <font>
      <b/>
      <sz val="18"/>
      <color rgb="FF1F497D"/>
      <name val="宋体"/>
      <charset val="134"/>
    </font>
    <font>
      <sz val="11"/>
      <color indexed="8"/>
      <name val="宋体"/>
      <charset val="134"/>
    </font>
    <font>
      <b/>
      <sz val="11"/>
      <color rgb="FF3F3F3F"/>
      <name val="宋体"/>
      <charset val="134"/>
    </font>
    <font>
      <sz val="11"/>
      <color rgb="FF000000"/>
      <name val="Tahoma"/>
      <charset val="134"/>
    </font>
    <font>
      <b/>
      <sz val="15"/>
      <color rgb="FF1F497D"/>
      <name val="宋体"/>
      <charset val="134"/>
    </font>
    <font>
      <i/>
      <sz val="11"/>
      <color rgb="FF7F7F7F"/>
      <name val="宋体"/>
      <charset val="134"/>
    </font>
    <font>
      <sz val="11"/>
      <color rgb="FF9C0006"/>
      <name val="宋体"/>
      <charset val="134"/>
    </font>
    <font>
      <sz val="11"/>
      <color rgb="FF9C6500"/>
      <name val="宋体"/>
      <charset val="134"/>
    </font>
    <font>
      <b/>
      <sz val="13"/>
      <color rgb="FF1F497D"/>
      <name val="宋体"/>
      <charset val="134"/>
    </font>
    <font>
      <u/>
      <sz val="11"/>
      <color rgb="FF800080"/>
      <name val="宋体"/>
      <charset val="134"/>
    </font>
    <font>
      <sz val="10"/>
      <name val="宋体"/>
      <charset val="134"/>
    </font>
    <font>
      <b/>
      <sz val="11"/>
      <color rgb="FFFFFFFF"/>
      <name val="宋体"/>
      <charset val="134"/>
    </font>
    <font>
      <b/>
      <sz val="11"/>
      <color rgb="FF000000"/>
      <name val="宋体"/>
      <charset val="134"/>
    </font>
    <font>
      <u/>
      <sz val="11"/>
      <color rgb="FF0000FF"/>
      <name val="宋体"/>
      <charset val="134"/>
    </font>
    <font>
      <sz val="11"/>
      <color theme="1"/>
      <name val="宋体"/>
      <charset val="134"/>
      <scheme val="minor"/>
    </font>
    <font>
      <sz val="12"/>
      <color theme="1"/>
      <name val="宋体"/>
      <charset val="134"/>
    </font>
    <font>
      <b/>
      <sz val="18"/>
      <name val="仿宋"/>
      <charset val="134"/>
    </font>
  </fonts>
  <fills count="35">
    <fill>
      <patternFill patternType="none"/>
    </fill>
    <fill>
      <patternFill patternType="gray125"/>
    </fill>
    <fill>
      <patternFill patternType="solid">
        <fgColor rgb="FFFFC000"/>
        <bgColor indexed="64"/>
      </patternFill>
    </fill>
    <fill>
      <patternFill patternType="solid">
        <fgColor rgb="FFE5E0EC"/>
        <bgColor indexed="64"/>
      </patternFill>
    </fill>
    <fill>
      <patternFill patternType="solid">
        <fgColor rgb="FF8064A2"/>
        <bgColor indexed="64"/>
      </patternFill>
    </fill>
    <fill>
      <patternFill patternType="solid">
        <fgColor rgb="FF9BBB59"/>
        <bgColor indexed="64"/>
      </patternFill>
    </fill>
    <fill>
      <patternFill patternType="solid">
        <fgColor rgb="FF93CDDD"/>
        <bgColor indexed="64"/>
      </patternFill>
    </fill>
    <fill>
      <patternFill patternType="solid">
        <fgColor rgb="FFC0504D"/>
        <bgColor indexed="64"/>
      </patternFill>
    </fill>
    <fill>
      <patternFill patternType="solid">
        <fgColor rgb="FFF2F2F2"/>
        <bgColor indexed="64"/>
      </patternFill>
    </fill>
    <fill>
      <patternFill patternType="solid">
        <fgColor rgb="FFDBEEF3"/>
        <bgColor indexed="64"/>
      </patternFill>
    </fill>
    <fill>
      <patternFill patternType="solid">
        <fgColor rgb="FFC6EFCE"/>
        <bgColor indexed="64"/>
      </patternFill>
    </fill>
    <fill>
      <patternFill patternType="solid">
        <fgColor rgb="FFC2D69A"/>
        <bgColor indexed="64"/>
      </patternFill>
    </fill>
    <fill>
      <patternFill patternType="solid">
        <fgColor rgb="FFFFFFCC"/>
        <bgColor indexed="64"/>
      </patternFill>
    </fill>
    <fill>
      <patternFill patternType="solid">
        <fgColor rgb="FFEAF1DD"/>
        <bgColor indexed="64"/>
      </patternFill>
    </fill>
    <fill>
      <patternFill patternType="solid">
        <fgColor rgb="FFF2DBDA"/>
        <bgColor indexed="64"/>
      </patternFill>
    </fill>
    <fill>
      <patternFill patternType="solid">
        <fgColor rgb="FFCCC0DA"/>
        <bgColor indexed="64"/>
      </patternFill>
    </fill>
    <fill>
      <patternFill patternType="solid">
        <fgColor rgb="FFFFCC99"/>
        <bgColor indexed="64"/>
      </patternFill>
    </fill>
    <fill>
      <patternFill patternType="solid">
        <fgColor rgb="FF4F81BD"/>
        <bgColor indexed="64"/>
      </patternFill>
    </fill>
    <fill>
      <patternFill patternType="solid">
        <fgColor rgb="FFDBE5F1"/>
        <bgColor indexed="64"/>
      </patternFill>
    </fill>
    <fill>
      <patternFill patternType="solid">
        <fgColor rgb="FFFAC090"/>
        <bgColor indexed="64"/>
      </patternFill>
    </fill>
    <fill>
      <patternFill patternType="solid">
        <fgColor rgb="FFB6DDE8"/>
        <bgColor indexed="64"/>
      </patternFill>
    </fill>
    <fill>
      <patternFill patternType="solid">
        <fgColor rgb="FF95B3D7"/>
        <bgColor indexed="64"/>
      </patternFill>
    </fill>
    <fill>
      <patternFill patternType="solid">
        <fgColor rgb="FFB2A1C7"/>
        <bgColor indexed="64"/>
      </patternFill>
    </fill>
    <fill>
      <patternFill patternType="solid">
        <fgColor rgb="FFD7E4BC"/>
        <bgColor indexed="64"/>
      </patternFill>
    </fill>
    <fill>
      <patternFill patternType="solid">
        <fgColor rgb="FFFFC7CE"/>
        <bgColor indexed="64"/>
      </patternFill>
    </fill>
    <fill>
      <patternFill patternType="solid">
        <fgColor rgb="FFFFEB9C"/>
        <bgColor indexed="64"/>
      </patternFill>
    </fill>
    <fill>
      <patternFill patternType="solid">
        <fgColor rgb="FFFF8080"/>
        <bgColor indexed="64"/>
      </patternFill>
    </fill>
    <fill>
      <patternFill patternType="solid">
        <fgColor rgb="FFF79646"/>
        <bgColor indexed="64"/>
      </patternFill>
    </fill>
    <fill>
      <patternFill patternType="solid">
        <fgColor rgb="FFA5A5A5"/>
        <bgColor indexed="64"/>
      </patternFill>
    </fill>
    <fill>
      <patternFill patternType="solid">
        <fgColor rgb="FFFDE9D9"/>
        <bgColor indexed="64"/>
      </patternFill>
    </fill>
    <fill>
      <patternFill patternType="solid">
        <fgColor rgb="FFFCD5B4"/>
        <bgColor indexed="64"/>
      </patternFill>
    </fill>
    <fill>
      <patternFill patternType="solid">
        <fgColor rgb="FFD99593"/>
        <bgColor indexed="64"/>
      </patternFill>
    </fill>
    <fill>
      <patternFill patternType="solid">
        <fgColor rgb="FFE5B8B7"/>
        <bgColor indexed="64"/>
      </patternFill>
    </fill>
    <fill>
      <patternFill patternType="solid">
        <fgColor rgb="FF4BACC6"/>
        <bgColor indexed="64"/>
      </patternFill>
    </fill>
    <fill>
      <patternFill patternType="solid">
        <fgColor rgb="FFB8CCE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rgb="FF4F81BD"/>
      </bottom>
      <diagonal/>
    </border>
    <border>
      <left style="double">
        <color rgb="FF3F3F3F"/>
      </left>
      <right style="double">
        <color rgb="FF3F3F3F"/>
      </right>
      <top style="double">
        <color rgb="FF3F3F3F"/>
      </top>
      <bottom style="double">
        <color rgb="FF3F3F3F"/>
      </bottom>
      <diagonal/>
    </border>
    <border>
      <left/>
      <right/>
      <top/>
      <bottom style="medium">
        <color rgb="FFA6BFDE"/>
      </bottom>
      <diagonal/>
    </border>
    <border>
      <left/>
      <right/>
      <top style="thin">
        <color rgb="FF4F81BD"/>
      </top>
      <bottom style="double">
        <color rgb="FF4F81BD"/>
      </bottom>
      <diagonal/>
    </border>
  </borders>
  <cellStyleXfs count="84">
    <xf numFmtId="0" fontId="0" fillId="0" borderId="0">
      <alignment vertical="center"/>
    </xf>
    <xf numFmtId="0" fontId="25" fillId="0" borderId="0">
      <alignment vertical="center"/>
    </xf>
    <xf numFmtId="0" fontId="3" fillId="0" borderId="0">
      <alignment vertical="center"/>
    </xf>
    <xf numFmtId="0" fontId="3" fillId="0" borderId="0"/>
    <xf numFmtId="0" fontId="25" fillId="0" borderId="0" applyProtection="false"/>
    <xf numFmtId="0" fontId="14" fillId="0" borderId="0" applyProtection="false">
      <alignment vertical="center"/>
    </xf>
    <xf numFmtId="0" fontId="27" fillId="0" borderId="0" applyProtection="false">
      <alignment vertical="center"/>
    </xf>
    <xf numFmtId="0" fontId="25" fillId="0" borderId="0">
      <alignment vertical="center"/>
    </xf>
    <xf numFmtId="0" fontId="14" fillId="0" borderId="0">
      <protection locked="false"/>
    </xf>
    <xf numFmtId="0" fontId="14" fillId="0" borderId="0"/>
    <xf numFmtId="0" fontId="17" fillId="0" borderId="0"/>
    <xf numFmtId="0" fontId="17" fillId="0" borderId="0" applyProtection="false"/>
    <xf numFmtId="0" fontId="38" fillId="0" borderId="0">
      <alignment vertical="center"/>
    </xf>
    <xf numFmtId="0" fontId="25" fillId="0" borderId="0" applyProtection="false">
      <alignment vertical="center"/>
    </xf>
    <xf numFmtId="0" fontId="14" fillId="0" borderId="0">
      <alignment vertical="center"/>
    </xf>
    <xf numFmtId="0" fontId="25" fillId="0" borderId="0">
      <alignment vertical="center"/>
    </xf>
    <xf numFmtId="0" fontId="25" fillId="0" borderId="0" applyProtection="false"/>
    <xf numFmtId="0" fontId="25" fillId="0" borderId="0" applyProtection="false">
      <alignment vertical="center"/>
    </xf>
    <xf numFmtId="0" fontId="15" fillId="19" borderId="0" applyProtection="false">
      <alignment vertical="center"/>
    </xf>
    <xf numFmtId="0" fontId="14" fillId="29" borderId="0" applyProtection="false">
      <alignment vertical="center"/>
    </xf>
    <xf numFmtId="0" fontId="25" fillId="0" borderId="0" applyProtection="false">
      <alignment vertical="center"/>
    </xf>
    <xf numFmtId="0" fontId="26" fillId="8" borderId="10" applyProtection="false">
      <alignment vertical="center"/>
    </xf>
    <xf numFmtId="0" fontId="35" fillId="28" borderId="12" applyProtection="false">
      <alignment vertical="center"/>
    </xf>
    <xf numFmtId="0" fontId="25" fillId="0" borderId="0">
      <alignment vertical="center"/>
    </xf>
    <xf numFmtId="0" fontId="30" fillId="24" borderId="0" applyProtection="false">
      <alignment vertical="center"/>
    </xf>
    <xf numFmtId="0" fontId="28" fillId="0" borderId="11" applyProtection="false">
      <alignment vertical="center"/>
    </xf>
    <xf numFmtId="0" fontId="3" fillId="0" borderId="0">
      <alignment vertical="center"/>
    </xf>
    <xf numFmtId="0" fontId="29" fillId="0" borderId="0" applyProtection="false">
      <alignment vertical="center"/>
    </xf>
    <xf numFmtId="0" fontId="32" fillId="0" borderId="11" applyProtection="false">
      <alignment vertical="center"/>
    </xf>
    <xf numFmtId="0" fontId="34" fillId="0" borderId="0"/>
    <xf numFmtId="0" fontId="14" fillId="20" borderId="0" applyProtection="false">
      <alignment vertical="center"/>
    </xf>
    <xf numFmtId="41" fontId="14" fillId="0" borderId="0" applyProtection="false">
      <alignment vertical="center"/>
    </xf>
    <xf numFmtId="0" fontId="27" fillId="0" borderId="0">
      <protection locked="false"/>
    </xf>
    <xf numFmtId="0" fontId="14" fillId="30" borderId="0" applyProtection="false">
      <alignment vertical="center"/>
    </xf>
    <xf numFmtId="0" fontId="37" fillId="0" borderId="0" applyProtection="false">
      <alignment vertical="center"/>
    </xf>
    <xf numFmtId="0" fontId="25" fillId="0" borderId="0" applyProtection="false">
      <alignment vertical="center"/>
    </xf>
    <xf numFmtId="0" fontId="15" fillId="33" borderId="0" applyProtection="false">
      <alignment vertical="center"/>
    </xf>
    <xf numFmtId="0" fontId="25" fillId="0" borderId="0"/>
    <xf numFmtId="0" fontId="3" fillId="0" borderId="0">
      <protection locked="false"/>
    </xf>
    <xf numFmtId="0" fontId="3" fillId="0" borderId="0" applyProtection="false">
      <alignment vertical="center"/>
    </xf>
    <xf numFmtId="0" fontId="20" fillId="0" borderId="13" applyProtection="false">
      <alignment vertical="center"/>
    </xf>
    <xf numFmtId="0" fontId="36" fillId="0" borderId="14" applyProtection="false">
      <alignment vertical="center"/>
    </xf>
    <xf numFmtId="0" fontId="14" fillId="18" borderId="0" applyProtection="false">
      <alignment vertical="center"/>
    </xf>
    <xf numFmtId="0" fontId="14" fillId="34" borderId="0" applyProtection="false">
      <alignment vertical="center"/>
    </xf>
    <xf numFmtId="0" fontId="15" fillId="27" borderId="0" applyProtection="false">
      <alignment vertical="center"/>
    </xf>
    <xf numFmtId="43" fontId="14" fillId="0" borderId="0">
      <alignment vertical="top"/>
      <protection locked="false"/>
    </xf>
    <xf numFmtId="0" fontId="24" fillId="0" borderId="0" applyProtection="false">
      <alignment vertical="center"/>
    </xf>
    <xf numFmtId="0" fontId="33" fillId="0" borderId="0" applyProtection="false">
      <alignment vertical="center"/>
    </xf>
    <xf numFmtId="0" fontId="14" fillId="0" borderId="0" applyProtection="false"/>
    <xf numFmtId="0" fontId="14" fillId="15" borderId="0" applyProtection="false">
      <alignment vertical="center"/>
    </xf>
    <xf numFmtId="0" fontId="3" fillId="0" borderId="0">
      <alignment vertical="center"/>
    </xf>
    <xf numFmtId="0" fontId="21" fillId="0" borderId="9" applyProtection="false">
      <alignment vertical="center"/>
    </xf>
    <xf numFmtId="0" fontId="20" fillId="0" borderId="0" applyProtection="false">
      <alignment vertical="center"/>
    </xf>
    <xf numFmtId="0" fontId="14" fillId="14" borderId="0" applyProtection="false">
      <alignment vertical="center"/>
    </xf>
    <xf numFmtId="0" fontId="3" fillId="0" borderId="0">
      <alignment vertical="center"/>
    </xf>
    <xf numFmtId="42" fontId="14" fillId="0" borderId="0" applyProtection="false">
      <alignment vertical="center"/>
    </xf>
    <xf numFmtId="0" fontId="14" fillId="26" borderId="0">
      <protection locked="false"/>
    </xf>
    <xf numFmtId="0" fontId="19" fillId="0" borderId="0" applyProtection="false">
      <alignment vertical="center"/>
    </xf>
    <xf numFmtId="0" fontId="3" fillId="0" borderId="0"/>
    <xf numFmtId="0" fontId="14" fillId="32" borderId="0" applyProtection="false">
      <alignment vertical="center"/>
    </xf>
    <xf numFmtId="0" fontId="14" fillId="12" borderId="8" applyProtection="false">
      <alignment vertical="center"/>
    </xf>
    <xf numFmtId="0" fontId="15" fillId="11" borderId="0" applyProtection="false">
      <alignment vertical="center"/>
    </xf>
    <xf numFmtId="0" fontId="18" fillId="10" borderId="0" applyProtection="false">
      <alignment vertical="center"/>
    </xf>
    <xf numFmtId="0" fontId="14" fillId="9" borderId="0" applyProtection="false">
      <alignment vertical="center"/>
    </xf>
    <xf numFmtId="0" fontId="31" fillId="25" borderId="0" applyProtection="false">
      <alignment vertical="center"/>
    </xf>
    <xf numFmtId="0" fontId="17" fillId="0" borderId="0">
      <protection locked="false"/>
    </xf>
    <xf numFmtId="0" fontId="16" fillId="8" borderId="7" applyProtection="false">
      <alignment vertical="center"/>
    </xf>
    <xf numFmtId="0" fontId="15" fillId="17" borderId="0" applyProtection="false">
      <alignment vertical="center"/>
    </xf>
    <xf numFmtId="0" fontId="15" fillId="22" borderId="0" applyProtection="false">
      <alignment vertical="center"/>
    </xf>
    <xf numFmtId="0" fontId="25" fillId="0" borderId="0">
      <protection locked="false"/>
    </xf>
    <xf numFmtId="0" fontId="15" fillId="21" borderId="0" applyProtection="false">
      <alignment vertical="center"/>
    </xf>
    <xf numFmtId="0" fontId="15" fillId="7" borderId="0" applyProtection="false">
      <alignment vertical="center"/>
    </xf>
    <xf numFmtId="0" fontId="3" fillId="0" borderId="0" applyProtection="false"/>
    <xf numFmtId="0" fontId="15" fillId="6" borderId="0" applyProtection="false">
      <alignment vertical="center"/>
    </xf>
    <xf numFmtId="0" fontId="23" fillId="0" borderId="0"/>
    <xf numFmtId="9" fontId="14" fillId="0" borderId="0" applyProtection="false">
      <alignment vertical="center"/>
    </xf>
    <xf numFmtId="0" fontId="15" fillId="31" borderId="0" applyProtection="false">
      <alignment vertical="center"/>
    </xf>
    <xf numFmtId="177" fontId="14" fillId="0" borderId="0" applyProtection="false">
      <alignment vertical="center"/>
    </xf>
    <xf numFmtId="0" fontId="15" fillId="5" borderId="0" applyProtection="false">
      <alignment vertical="center"/>
    </xf>
    <xf numFmtId="0" fontId="14" fillId="13" borderId="0" applyProtection="false">
      <alignment vertical="center"/>
    </xf>
    <xf numFmtId="0" fontId="22" fillId="16" borderId="7" applyProtection="false">
      <alignment vertical="center"/>
    </xf>
    <xf numFmtId="0" fontId="14" fillId="23" borderId="0" applyProtection="false">
      <alignment vertical="center"/>
    </xf>
    <xf numFmtId="0" fontId="15" fillId="4" borderId="0" applyProtection="false">
      <alignment vertical="center"/>
    </xf>
    <xf numFmtId="0" fontId="14" fillId="3" borderId="0" applyProtection="false">
      <alignment vertical="center"/>
    </xf>
  </cellStyleXfs>
  <cellXfs count="58">
    <xf numFmtId="0" fontId="0" fillId="0" borderId="0" xfId="0" applyAlignment="true">
      <alignment vertical="center"/>
    </xf>
    <xf numFmtId="0" fontId="0" fillId="0" borderId="0" xfId="0" applyFont="true" applyFill="true" applyAlignment="true">
      <alignment horizontal="center" vertical="center"/>
    </xf>
    <xf numFmtId="0" fontId="1" fillId="0" borderId="0" xfId="0" applyFont="true" applyFill="true" applyAlignment="true" applyProtection="true">
      <alignment horizontal="left" vertical="center" wrapText="true"/>
    </xf>
    <xf numFmtId="0" fontId="1" fillId="0" borderId="0" xfId="0" applyFont="true" applyFill="true" applyAlignment="true" applyProtection="true">
      <alignment horizontal="center" vertical="center" wrapText="true"/>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0"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0" fillId="0" borderId="0" xfId="0" applyFont="true" applyFill="true" applyAlignment="true">
      <alignment horizontal="left" vertical="center" wrapText="true"/>
    </xf>
    <xf numFmtId="0" fontId="0" fillId="0" borderId="0" xfId="0" applyNumberFormat="true"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0" xfId="8" applyNumberFormat="true" applyFont="true" applyFill="true" applyAlignment="true" applyProtection="true">
      <alignment horizontal="center" vertical="center" wrapText="true"/>
    </xf>
    <xf numFmtId="0" fontId="7" fillId="0" borderId="0" xfId="0" applyFont="true" applyFill="true" applyAlignment="true">
      <alignment horizontal="left" vertical="center" wrapText="true"/>
    </xf>
    <xf numFmtId="0" fontId="1"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2"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top" wrapText="true"/>
    </xf>
    <xf numFmtId="0" fontId="0" fillId="0" borderId="3" xfId="0" applyFont="true" applyFill="true" applyBorder="true" applyAlignment="true">
      <alignment horizontal="left" vertical="top" wrapText="true"/>
    </xf>
    <xf numFmtId="0" fontId="6" fillId="0" borderId="0" xfId="8" applyNumberFormat="true" applyFont="true" applyFill="true" applyAlignment="true" applyProtection="true">
      <alignment horizontal="left" vertical="center" wrapText="true"/>
    </xf>
    <xf numFmtId="0" fontId="7" fillId="0" borderId="0" xfId="0" applyNumberFormat="true" applyFont="true" applyFill="true" applyAlignment="true">
      <alignment horizontal="left" vertical="center" wrapText="true"/>
    </xf>
    <xf numFmtId="0" fontId="7" fillId="0" borderId="4"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3" xfId="0" applyNumberFormat="true" applyFont="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9" fillId="0" borderId="3" xfId="0" applyFont="true" applyFill="true" applyBorder="true" applyAlignment="true">
      <alignment vertical="center" wrapText="true"/>
    </xf>
    <xf numFmtId="0" fontId="9" fillId="0" borderId="3" xfId="0" applyFont="true" applyFill="true" applyBorder="true" applyAlignment="true">
      <alignment horizontal="left" vertical="center" wrapText="true"/>
    </xf>
    <xf numFmtId="0" fontId="9" fillId="0" borderId="3" xfId="0" applyFont="true" applyFill="true" applyBorder="true" applyAlignment="true">
      <alignment horizontal="justify" vertical="center" wrapText="true"/>
    </xf>
    <xf numFmtId="0" fontId="10" fillId="0" borderId="3" xfId="0" applyFont="true" applyBorder="true" applyAlignment="true">
      <alignment horizontal="center" vertical="center" wrapText="true"/>
    </xf>
    <xf numFmtId="0" fontId="10" fillId="0" borderId="3" xfId="0" applyNumberFormat="true" applyFont="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0" fontId="7" fillId="0" borderId="5" xfId="0" applyNumberFormat="true" applyFont="true" applyFill="true" applyBorder="true" applyAlignment="true">
      <alignment horizontal="center" vertical="center" wrapText="true"/>
    </xf>
    <xf numFmtId="0" fontId="7" fillId="0" borderId="6"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9" fontId="8" fillId="0" borderId="3" xfId="0" applyNumberFormat="true" applyFont="true" applyFill="true" applyBorder="true" applyAlignment="true">
      <alignment horizontal="center" vertical="center" wrapText="true"/>
    </xf>
    <xf numFmtId="9" fontId="10" fillId="0" borderId="3" xfId="0" applyNumberFormat="true" applyFont="true" applyFill="true" applyBorder="true" applyAlignment="true">
      <alignment horizontal="center" vertical="center" wrapText="true"/>
    </xf>
    <xf numFmtId="10" fontId="10" fillId="0" borderId="3" xfId="0" applyNumberFormat="true" applyFont="true" applyFill="true" applyBorder="true" applyAlignment="true">
      <alignment horizontal="center" vertical="center" wrapText="true"/>
    </xf>
    <xf numFmtId="0" fontId="13" fillId="0" borderId="0" xfId="8" applyNumberFormat="true" applyFont="true" applyFill="true" applyBorder="true" applyAlignment="true" applyProtection="true">
      <alignment horizontal="center" vertical="center" wrapText="true"/>
    </xf>
    <xf numFmtId="0" fontId="13" fillId="0" borderId="0" xfId="0" applyNumberFormat="true" applyFont="true" applyFill="true" applyBorder="true" applyAlignment="true">
      <alignment horizontal="center" vertical="center" wrapText="true"/>
    </xf>
    <xf numFmtId="0" fontId="6" fillId="0" borderId="0" xfId="8" applyNumberFormat="true" applyFont="true" applyFill="true" applyBorder="true" applyAlignment="true" applyProtection="true">
      <alignment vertical="center" wrapText="true"/>
    </xf>
    <xf numFmtId="0" fontId="13" fillId="0" borderId="0" xfId="0" applyFont="true" applyFill="true" applyAlignment="true">
      <alignment horizontal="center" vertical="center" wrapText="true"/>
    </xf>
    <xf numFmtId="0" fontId="2" fillId="0" borderId="0" xfId="0" applyNumberFormat="true" applyFont="true" applyFill="true" applyAlignment="true">
      <alignment horizontal="center" vertical="center" wrapText="true"/>
    </xf>
    <xf numFmtId="0" fontId="3" fillId="0" borderId="0" xfId="0" applyNumberFormat="true" applyFont="true" applyFill="true" applyAlignment="true">
      <alignment horizontal="center" vertical="center" wrapText="true"/>
    </xf>
    <xf numFmtId="0" fontId="13" fillId="0" borderId="0" xfId="0" applyFont="true" applyFill="true" applyBorder="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cellXfs>
  <cellStyles count="84">
    <cellStyle name="常规" xfId="0" builtinId="0"/>
    <cellStyle name="常规 5" xfId="1"/>
    <cellStyle name="常规 2 2 2_“十四五”支持西藏经济社会发展规划建设项目建议方案20210309 -修改年份-A3版" xfId="2"/>
    <cellStyle name="常规 50" xfId="3"/>
    <cellStyle name="常规 2" xfId="4"/>
    <cellStyle name="常规 11" xfId="5"/>
    <cellStyle name="常规 22" xfId="6"/>
    <cellStyle name="常规 4" xfId="7"/>
    <cellStyle name="常规 51" xfId="8"/>
    <cellStyle name="常规 16" xfId="9"/>
    <cellStyle name="常规_项目投入明细_11" xfId="10"/>
    <cellStyle name="常规_项目投入明细_10" xfId="11"/>
    <cellStyle name="常规 6" xfId="12"/>
    <cellStyle name="常规_副本西藏自治区贫困县统筹整合使用财政涉农资金情况统计表（模版）参考表" xfId="13"/>
    <cellStyle name="常规 12 3 2 2 2" xfId="14"/>
    <cellStyle name="常规_Sheet1" xfId="15"/>
    <cellStyle name="常规 2 14" xfId="16"/>
    <cellStyle name="常规_产业" xfId="17"/>
    <cellStyle name="60% - 强调文字颜色 6" xfId="18" builtinId="52"/>
    <cellStyle name="20% - 强调文字颜色 6" xfId="19" builtinId="50"/>
    <cellStyle name="常规 3 2 4" xfId="20"/>
    <cellStyle name="输出" xfId="21" builtinId="21"/>
    <cellStyle name="检查单元格" xfId="22" builtinId="23"/>
    <cellStyle name="常规 51 2" xfId="23"/>
    <cellStyle name="差" xfId="24" builtinId="27"/>
    <cellStyle name="标题 1" xfId="25" builtinId="16"/>
    <cellStyle name="常规 2 2 2" xfId="26"/>
    <cellStyle name="解释性文本" xfId="27" builtinId="53"/>
    <cellStyle name="标题 2" xfId="28" builtinId="17"/>
    <cellStyle name="常规 2 3" xfId="29"/>
    <cellStyle name="40% - 强调文字颜色 5" xfId="30" builtinId="47"/>
    <cellStyle name="千位分隔[0]" xfId="31" builtinId="6"/>
    <cellStyle name="常规 73" xfId="32"/>
    <cellStyle name="40% - 强调文字颜色 6" xfId="33" builtinId="51"/>
    <cellStyle name="超链接" xfId="34" builtinId="8"/>
    <cellStyle name="常规 11 2" xfId="35"/>
    <cellStyle name="强调文字颜色 5" xfId="36" builtinId="45"/>
    <cellStyle name="常规 2 11" xfId="37"/>
    <cellStyle name="常规 2 2 6" xfId="38"/>
    <cellStyle name="常规 10 5" xfId="39"/>
    <cellStyle name="标题 3" xfId="40" builtinId="18"/>
    <cellStyle name="汇总" xfId="41" builtinId="25"/>
    <cellStyle name="20% - 强调文字颜色 1" xfId="42" builtinId="30"/>
    <cellStyle name="40% - 强调文字颜色 1" xfId="43" builtinId="31"/>
    <cellStyle name="强调文字颜色 6" xfId="44" builtinId="49"/>
    <cellStyle name="千位分隔" xfId="45" builtinId="3"/>
    <cellStyle name="标题" xfId="46" builtinId="15"/>
    <cellStyle name="已访问的超链接" xfId="47" builtinId="9"/>
    <cellStyle name="常规 2 2" xfId="48"/>
    <cellStyle name="40% - 强调文字颜色 4" xfId="49" builtinId="43"/>
    <cellStyle name="常规 3" xfId="50"/>
    <cellStyle name="链接单元格" xfId="51" builtinId="24"/>
    <cellStyle name="标题 4" xfId="52" builtinId="19"/>
    <cellStyle name="20% - 强调文字颜色 2" xfId="53" builtinId="34"/>
    <cellStyle name="常规 10" xfId="54"/>
    <cellStyle name="货币[0]" xfId="55" builtinId="7"/>
    <cellStyle name="20% - 强调文字颜色 2 7 4 4" xfId="56"/>
    <cellStyle name="警告文本" xfId="57" builtinId="11"/>
    <cellStyle name="常规 8" xfId="58"/>
    <cellStyle name="40% - 强调文字颜色 2" xfId="59" builtinId="35"/>
    <cellStyle name="注释" xfId="60" builtinId="10"/>
    <cellStyle name="60% - 强调文字颜色 3" xfId="61" builtinId="40"/>
    <cellStyle name="好" xfId="62" builtinId="26"/>
    <cellStyle name="20% - 强调文字颜色 5" xfId="63" builtinId="46"/>
    <cellStyle name="适中" xfId="64" builtinId="28"/>
    <cellStyle name="常规_项目投入明细_8" xfId="65"/>
    <cellStyle name="计算" xfId="66" builtinId="22"/>
    <cellStyle name="强调文字颜色 1" xfId="67" builtinId="29"/>
    <cellStyle name="60% - 强调文字颜色 4" xfId="68" builtinId="44"/>
    <cellStyle name="常规 4 7" xfId="69"/>
    <cellStyle name="60% - 强调文字颜色 1" xfId="70" builtinId="32"/>
    <cellStyle name="强调文字颜色 2" xfId="71" builtinId="33"/>
    <cellStyle name="常规 2 2 2 2" xfId="72"/>
    <cellStyle name="60% - 强调文字颜色 5" xfId="73" builtinId="48"/>
    <cellStyle name="常规_重新梳理十二五项目-3-10金主任办后改建设内容" xfId="74"/>
    <cellStyle name="百分比" xfId="75" builtinId="5"/>
    <cellStyle name="60% - 强调文字颜色 2" xfId="76" builtinId="36"/>
    <cellStyle name="货币" xfId="77" builtinId="4"/>
    <cellStyle name="强调文字颜色 3" xfId="78" builtinId="37"/>
    <cellStyle name="20% - 强调文字颜色 3" xfId="79" builtinId="38"/>
    <cellStyle name="输入" xfId="80" builtinId="20"/>
    <cellStyle name="40% - 强调文字颜色 3" xfId="81" builtinId="39"/>
    <cellStyle name="强调文字颜色 4" xfId="82" builtinId="41"/>
    <cellStyle name="20% - 强调文字颜色 4" xfId="83"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10</xdr:row>
      <xdr:rowOff>0</xdr:rowOff>
    </xdr:from>
    <xdr:to>
      <xdr:col>2</xdr:col>
      <xdr:colOff>342900</xdr:colOff>
      <xdr:row>10</xdr:row>
      <xdr:rowOff>1524000</xdr:rowOff>
    </xdr:to>
    <xdr:pic>
      <xdr:nvPicPr>
        <xdr:cNvPr id="2" name="图片 3336"/>
        <xdr:cNvPicPr>
          <a:picLocks noChangeAspect="true"/>
        </xdr:cNvPicPr>
      </xdr:nvPicPr>
      <xdr:blipFill>
        <a:blip r:embed="rId1"/>
        <a:stretch>
          <a:fillRect/>
        </a:stretch>
      </xdr:blipFill>
      <xdr:spPr>
        <a:xfrm>
          <a:off x="1320800" y="10096500"/>
          <a:ext cx="342900" cy="1524000"/>
        </a:xfrm>
        <a:prstGeom prst="rect">
          <a:avLst/>
        </a:prstGeom>
        <a:ln w="9525">
          <a:noFill/>
        </a:ln>
      </xdr:spPr>
    </xdr:pic>
    <xdr:clientData/>
  </xdr:twoCellAnchor>
  <xdr:twoCellAnchor>
    <xdr:from>
      <xdr:col>3</xdr:col>
      <xdr:colOff>0</xdr:colOff>
      <xdr:row>8</xdr:row>
      <xdr:rowOff>0</xdr:rowOff>
    </xdr:from>
    <xdr:to>
      <xdr:col>3</xdr:col>
      <xdr:colOff>343535</xdr:colOff>
      <xdr:row>8</xdr:row>
      <xdr:rowOff>1308100</xdr:rowOff>
    </xdr:to>
    <xdr:pic>
      <xdr:nvPicPr>
        <xdr:cNvPr id="3" name="图片 3336"/>
        <xdr:cNvPicPr>
          <a:picLocks noChangeAspect="true"/>
        </xdr:cNvPicPr>
      </xdr:nvPicPr>
      <xdr:blipFill>
        <a:blip r:embed="rId1"/>
        <a:stretch>
          <a:fillRect/>
        </a:stretch>
      </xdr:blipFill>
      <xdr:spPr>
        <a:xfrm>
          <a:off x="2685415" y="4724400"/>
          <a:ext cx="343535" cy="1308100"/>
        </a:xfrm>
        <a:prstGeom prst="rect">
          <a:avLst/>
        </a:prstGeom>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1"/>
  <sheetViews>
    <sheetView tabSelected="1" zoomScale="80" zoomScaleNormal="80" workbookViewId="0">
      <pane ySplit="2" topLeftCell="A42" activePane="bottomLeft" state="frozen"/>
      <selection/>
      <selection pane="bottomLeft" activeCell="E55" sqref="E55"/>
    </sheetView>
  </sheetViews>
  <sheetFormatPr defaultColWidth="9" defaultRowHeight="21.75"/>
  <cols>
    <col min="1" max="1" width="6.59166666666667" style="6" customWidth="true"/>
    <col min="2" max="2" width="10.7416666666667" style="7" customWidth="true"/>
    <col min="3" max="3" width="17.9083333333333" style="7" customWidth="true"/>
    <col min="4" max="4" width="17.1416666666667" style="7" customWidth="true"/>
    <col min="5" max="5" width="91.3" style="8" customWidth="true"/>
    <col min="6" max="7" width="10.6333333333333" style="6" customWidth="true"/>
    <col min="8" max="9" width="13.6333333333333" style="9" customWidth="true"/>
    <col min="10" max="10" width="10.9166666666667" style="9" customWidth="true"/>
    <col min="11" max="11" width="13.6333333333333" style="9" customWidth="true"/>
    <col min="12" max="12" width="12.6333333333333" style="9" customWidth="true"/>
    <col min="13" max="13" width="17.1166666666667" style="6" customWidth="true"/>
    <col min="14" max="14" width="37.25" style="8" customWidth="true"/>
    <col min="15" max="15" width="17.3916666666667" style="6" customWidth="true"/>
    <col min="16" max="16" width="13.3833333333333" style="6" customWidth="true"/>
    <col min="17" max="17" width="7.14166666666667" style="1" customWidth="true"/>
    <col min="18" max="18" width="11.85" style="1" customWidth="true"/>
    <col min="19" max="21" width="11.7833333333333" style="1" customWidth="true"/>
    <col min="22" max="23" width="9" style="1"/>
    <col min="24" max="26" width="9.10833333333333" style="9" customWidth="true"/>
    <col min="27" max="27" width="15.3083333333333" style="6" customWidth="true"/>
    <col min="28" max="28" width="7.14166666666667" style="1" customWidth="true"/>
    <col min="29" max="29" width="14.275" style="1" customWidth="true"/>
    <col min="30" max="32" width="11.7833333333333" style="1" customWidth="true"/>
    <col min="33" max="16384" width="9" style="1"/>
  </cols>
  <sheetData>
    <row r="1" ht="52" customHeight="true" spans="1:2">
      <c r="A1" s="10" t="s">
        <v>0</v>
      </c>
      <c r="B1" s="10"/>
    </row>
    <row r="2" s="1" customFormat="true" ht="58" customHeight="true" spans="1:27">
      <c r="A2" s="11" t="s">
        <v>1</v>
      </c>
      <c r="B2" s="11"/>
      <c r="C2" s="11"/>
      <c r="D2" s="11"/>
      <c r="E2" s="26"/>
      <c r="F2" s="11"/>
      <c r="G2" s="11"/>
      <c r="H2" s="11"/>
      <c r="I2" s="11"/>
      <c r="J2" s="11"/>
      <c r="K2" s="11"/>
      <c r="L2" s="11"/>
      <c r="M2" s="11"/>
      <c r="N2" s="26"/>
      <c r="O2" s="11"/>
      <c r="P2" s="11"/>
      <c r="X2" s="51"/>
      <c r="Y2" s="51"/>
      <c r="Z2" s="51"/>
      <c r="AA2" s="55"/>
    </row>
    <row r="3" s="2" customFormat="true" ht="36" customHeight="true" spans="1:23">
      <c r="A3" s="12" t="s">
        <v>2</v>
      </c>
      <c r="B3" s="12"/>
      <c r="C3" s="12"/>
      <c r="D3" s="12"/>
      <c r="E3" s="12"/>
      <c r="F3" s="12"/>
      <c r="G3" s="12"/>
      <c r="H3" s="27"/>
      <c r="I3" s="27"/>
      <c r="J3" s="27"/>
      <c r="K3" s="27"/>
      <c r="L3" s="27"/>
      <c r="M3" s="12"/>
      <c r="N3" s="12"/>
      <c r="O3" s="12"/>
      <c r="P3" s="12"/>
      <c r="Q3" s="1"/>
      <c r="R3" s="1"/>
      <c r="S3" s="1"/>
      <c r="T3" s="1"/>
      <c r="U3" s="1"/>
      <c r="V3" s="1"/>
      <c r="W3" s="1"/>
    </row>
    <row r="4" s="3" customFormat="true" ht="52" customHeight="true" spans="1:23">
      <c r="A4" s="13" t="s">
        <v>3</v>
      </c>
      <c r="B4" s="14" t="s">
        <v>4</v>
      </c>
      <c r="C4" s="14" t="s">
        <v>5</v>
      </c>
      <c r="D4" s="14" t="s">
        <v>6</v>
      </c>
      <c r="E4" s="14" t="s">
        <v>7</v>
      </c>
      <c r="F4" s="14" t="s">
        <v>8</v>
      </c>
      <c r="G4" s="14" t="s">
        <v>9</v>
      </c>
      <c r="H4" s="28" t="s">
        <v>10</v>
      </c>
      <c r="I4" s="39"/>
      <c r="J4" s="39"/>
      <c r="K4" s="40"/>
      <c r="L4" s="41" t="s">
        <v>11</v>
      </c>
      <c r="M4" s="44" t="s">
        <v>12</v>
      </c>
      <c r="N4" s="14" t="s">
        <v>13</v>
      </c>
      <c r="O4" s="14" t="s">
        <v>14</v>
      </c>
      <c r="P4" s="14" t="s">
        <v>15</v>
      </c>
      <c r="Q4" s="49"/>
      <c r="R4" s="50"/>
      <c r="S4" s="50"/>
      <c r="T4" s="50"/>
      <c r="U4" s="50"/>
      <c r="V4" s="52"/>
      <c r="W4" s="52"/>
    </row>
    <row r="5" s="3" customFormat="true" ht="52" customHeight="true" spans="1:23">
      <c r="A5" s="15"/>
      <c r="B5" s="16"/>
      <c r="C5" s="16"/>
      <c r="D5" s="16"/>
      <c r="E5" s="16"/>
      <c r="F5" s="16"/>
      <c r="G5" s="16"/>
      <c r="H5" s="29" t="s">
        <v>16</v>
      </c>
      <c r="I5" s="29" t="s">
        <v>17</v>
      </c>
      <c r="J5" s="29" t="s">
        <v>18</v>
      </c>
      <c r="K5" s="29" t="s">
        <v>19</v>
      </c>
      <c r="L5" s="42"/>
      <c r="M5" s="45"/>
      <c r="N5" s="16"/>
      <c r="O5" s="16"/>
      <c r="P5" s="16"/>
      <c r="Q5" s="49"/>
      <c r="R5" s="50"/>
      <c r="S5" s="50"/>
      <c r="T5" s="50"/>
      <c r="U5" s="50"/>
      <c r="V5" s="52"/>
      <c r="W5" s="52"/>
    </row>
    <row r="6" s="3" customFormat="true" ht="36" customHeight="true" spans="1:23">
      <c r="A6" s="17" t="s">
        <v>20</v>
      </c>
      <c r="B6" s="18">
        <v>1</v>
      </c>
      <c r="C6" s="18">
        <v>2</v>
      </c>
      <c r="D6" s="18">
        <v>3</v>
      </c>
      <c r="E6" s="18">
        <v>4</v>
      </c>
      <c r="F6" s="18">
        <v>5</v>
      </c>
      <c r="G6" s="18">
        <v>6</v>
      </c>
      <c r="H6" s="29">
        <v>7</v>
      </c>
      <c r="I6" s="29">
        <v>8</v>
      </c>
      <c r="J6" s="29">
        <v>9</v>
      </c>
      <c r="K6" s="29">
        <v>10</v>
      </c>
      <c r="L6" s="29">
        <v>11</v>
      </c>
      <c r="M6" s="18">
        <v>12</v>
      </c>
      <c r="N6" s="18">
        <v>13</v>
      </c>
      <c r="O6" s="18">
        <v>14</v>
      </c>
      <c r="P6" s="18">
        <v>15</v>
      </c>
      <c r="Q6" s="1"/>
      <c r="R6" s="1"/>
      <c r="S6" s="1"/>
      <c r="T6" s="1"/>
      <c r="U6" s="1"/>
      <c r="V6" s="1"/>
      <c r="W6" s="1"/>
    </row>
    <row r="7" s="4" customFormat="true" ht="36" customHeight="true" spans="1:27">
      <c r="A7" s="19" t="s">
        <v>21</v>
      </c>
      <c r="B7" s="19"/>
      <c r="C7" s="20"/>
      <c r="D7" s="19"/>
      <c r="E7" s="21">
        <f>E8+E14+E24+E27</f>
        <v>16</v>
      </c>
      <c r="F7" s="21"/>
      <c r="G7" s="30"/>
      <c r="H7" s="21">
        <f>H8+H14+H24+H26+H27+H29+H30</f>
        <v>24079.11</v>
      </c>
      <c r="I7" s="21">
        <f>I8+I14+I24+I26+I27+I29+I30</f>
        <v>21929.11</v>
      </c>
      <c r="J7" s="21">
        <v>0</v>
      </c>
      <c r="K7" s="21">
        <f>K8+K14+K24+K26+K27+K29+K30</f>
        <v>2150</v>
      </c>
      <c r="L7" s="21">
        <f>L8+L14+L24+L26+L27+L29+L30</f>
        <v>3623</v>
      </c>
      <c r="M7" s="21"/>
      <c r="N7" s="21"/>
      <c r="O7" s="21"/>
      <c r="P7" s="21"/>
      <c r="X7" s="53"/>
      <c r="Y7" s="53"/>
      <c r="Z7" s="53"/>
      <c r="AA7" s="56"/>
    </row>
    <row r="8" s="4" customFormat="true" ht="50" customHeight="true" spans="1:27">
      <c r="A8" s="21" t="s">
        <v>22</v>
      </c>
      <c r="B8" s="21"/>
      <c r="C8" s="20"/>
      <c r="D8" s="21"/>
      <c r="E8" s="21">
        <v>5</v>
      </c>
      <c r="F8" s="21"/>
      <c r="G8" s="30"/>
      <c r="H8" s="31">
        <f>H9+H10+H11+H12+H13</f>
        <v>6820.46</v>
      </c>
      <c r="I8" s="31">
        <f>I9+I10+I11+I12+I13</f>
        <v>6820.46</v>
      </c>
      <c r="J8" s="31">
        <f>J9+J10+J11+J12+J13</f>
        <v>0</v>
      </c>
      <c r="K8" s="31">
        <f>K9+K10+K11+K12+K13</f>
        <v>0</v>
      </c>
      <c r="L8" s="31">
        <f>L9+L10+L11+L12+L13</f>
        <v>1078</v>
      </c>
      <c r="M8" s="21"/>
      <c r="N8" s="21"/>
      <c r="O8" s="21"/>
      <c r="P8" s="46">
        <v>0.4437</v>
      </c>
      <c r="X8" s="53"/>
      <c r="Y8" s="53"/>
      <c r="Z8" s="53"/>
      <c r="AA8" s="56"/>
    </row>
    <row r="9" s="4" customFormat="true" ht="202" customHeight="true" spans="1:27">
      <c r="A9" s="20">
        <v>1</v>
      </c>
      <c r="B9" s="22" t="s">
        <v>23</v>
      </c>
      <c r="C9" s="22" t="s">
        <v>24</v>
      </c>
      <c r="D9" s="22" t="s">
        <v>25</v>
      </c>
      <c r="E9" s="32" t="s">
        <v>26</v>
      </c>
      <c r="F9" s="22" t="s">
        <v>27</v>
      </c>
      <c r="G9" s="22" t="s">
        <v>28</v>
      </c>
      <c r="H9" s="22">
        <v>1539.68</v>
      </c>
      <c r="I9" s="22">
        <v>1539.68</v>
      </c>
      <c r="J9" s="22">
        <v>0</v>
      </c>
      <c r="K9" s="22">
        <v>0</v>
      </c>
      <c r="L9" s="22">
        <v>241</v>
      </c>
      <c r="M9" s="22" t="s">
        <v>29</v>
      </c>
      <c r="N9" s="22" t="s">
        <v>30</v>
      </c>
      <c r="O9" s="22" t="s">
        <v>31</v>
      </c>
      <c r="P9" s="22" t="s">
        <v>32</v>
      </c>
      <c r="X9" s="53"/>
      <c r="Y9" s="53"/>
      <c r="Z9" s="53"/>
      <c r="AA9" s="56"/>
    </row>
    <row r="10" s="4" customFormat="true" ht="221" customHeight="true" spans="1:27">
      <c r="A10" s="20">
        <v>2</v>
      </c>
      <c r="B10" s="22" t="s">
        <v>23</v>
      </c>
      <c r="C10" s="22" t="s">
        <v>33</v>
      </c>
      <c r="D10" s="22" t="s">
        <v>34</v>
      </c>
      <c r="E10" s="33" t="s">
        <v>35</v>
      </c>
      <c r="F10" s="22" t="s">
        <v>27</v>
      </c>
      <c r="G10" s="22" t="s">
        <v>28</v>
      </c>
      <c r="H10" s="22">
        <v>534.09</v>
      </c>
      <c r="I10" s="22">
        <v>534.09</v>
      </c>
      <c r="J10" s="22">
        <v>0</v>
      </c>
      <c r="K10" s="22">
        <v>0</v>
      </c>
      <c r="L10" s="22">
        <v>100</v>
      </c>
      <c r="M10" s="22" t="s">
        <v>29</v>
      </c>
      <c r="N10" s="22" t="s">
        <v>36</v>
      </c>
      <c r="O10" s="22" t="s">
        <v>37</v>
      </c>
      <c r="P10" s="22" t="s">
        <v>32</v>
      </c>
      <c r="X10" s="53"/>
      <c r="Y10" s="53"/>
      <c r="Z10" s="53"/>
      <c r="AA10" s="56"/>
    </row>
    <row r="11" s="4" customFormat="true" ht="206" customHeight="true" spans="1:27">
      <c r="A11" s="20">
        <v>3</v>
      </c>
      <c r="B11" s="22" t="s">
        <v>23</v>
      </c>
      <c r="C11" s="22" t="s">
        <v>38</v>
      </c>
      <c r="D11" s="22" t="s">
        <v>39</v>
      </c>
      <c r="E11" s="34" t="s">
        <v>40</v>
      </c>
      <c r="F11" s="22" t="s">
        <v>27</v>
      </c>
      <c r="G11" s="22" t="s">
        <v>39</v>
      </c>
      <c r="H11" s="22">
        <v>1200</v>
      </c>
      <c r="I11" s="22">
        <v>1200</v>
      </c>
      <c r="J11" s="22">
        <v>0</v>
      </c>
      <c r="K11" s="22">
        <v>0</v>
      </c>
      <c r="L11" s="22">
        <v>200</v>
      </c>
      <c r="M11" s="22" t="s">
        <v>29</v>
      </c>
      <c r="N11" s="22" t="s">
        <v>41</v>
      </c>
      <c r="O11" s="22" t="s">
        <v>42</v>
      </c>
      <c r="P11" s="22" t="s">
        <v>32</v>
      </c>
      <c r="X11" s="53"/>
      <c r="Y11" s="53"/>
      <c r="Z11" s="53"/>
      <c r="AA11" s="56"/>
    </row>
    <row r="12" s="4" customFormat="true" ht="187" customHeight="true" spans="1:27">
      <c r="A12" s="20">
        <v>4</v>
      </c>
      <c r="B12" s="22" t="s">
        <v>23</v>
      </c>
      <c r="C12" s="22" t="s">
        <v>43</v>
      </c>
      <c r="D12" s="22" t="s">
        <v>44</v>
      </c>
      <c r="E12" s="34" t="s">
        <v>45</v>
      </c>
      <c r="F12" s="22" t="s">
        <v>27</v>
      </c>
      <c r="G12" s="22" t="s">
        <v>46</v>
      </c>
      <c r="H12" s="22">
        <v>2885.79</v>
      </c>
      <c r="I12" s="22">
        <v>2885.79</v>
      </c>
      <c r="J12" s="22">
        <v>0</v>
      </c>
      <c r="K12" s="22">
        <v>0</v>
      </c>
      <c r="L12" s="22">
        <v>432</v>
      </c>
      <c r="M12" s="22" t="s">
        <v>29</v>
      </c>
      <c r="N12" s="22" t="s">
        <v>47</v>
      </c>
      <c r="O12" s="22" t="s">
        <v>42</v>
      </c>
      <c r="P12" s="22" t="s">
        <v>32</v>
      </c>
      <c r="X12" s="53"/>
      <c r="Y12" s="53"/>
      <c r="Z12" s="53"/>
      <c r="AA12" s="56"/>
    </row>
    <row r="13" s="4" customFormat="true" ht="219" customHeight="true" spans="1:27">
      <c r="A13" s="20">
        <v>5</v>
      </c>
      <c r="B13" s="22" t="s">
        <v>23</v>
      </c>
      <c r="C13" s="22" t="s">
        <v>48</v>
      </c>
      <c r="D13" s="22" t="s">
        <v>25</v>
      </c>
      <c r="E13" s="34" t="s">
        <v>49</v>
      </c>
      <c r="F13" s="22" t="s">
        <v>27</v>
      </c>
      <c r="G13" s="22" t="s">
        <v>28</v>
      </c>
      <c r="H13" s="22">
        <v>660.9</v>
      </c>
      <c r="I13" s="22">
        <v>660.9</v>
      </c>
      <c r="J13" s="22">
        <v>0</v>
      </c>
      <c r="K13" s="22">
        <v>0</v>
      </c>
      <c r="L13" s="22">
        <v>105</v>
      </c>
      <c r="M13" s="22" t="s">
        <v>29</v>
      </c>
      <c r="N13" s="22" t="s">
        <v>50</v>
      </c>
      <c r="O13" s="22" t="s">
        <v>31</v>
      </c>
      <c r="P13" s="22" t="s">
        <v>32</v>
      </c>
      <c r="X13" s="53"/>
      <c r="Y13" s="53"/>
      <c r="Z13" s="53"/>
      <c r="AA13" s="56"/>
    </row>
    <row r="14" s="4" customFormat="true" ht="36" customHeight="true" spans="1:27">
      <c r="A14" s="21" t="s">
        <v>51</v>
      </c>
      <c r="B14" s="21"/>
      <c r="C14" s="20"/>
      <c r="D14" s="21"/>
      <c r="E14" s="21">
        <v>9</v>
      </c>
      <c r="F14" s="21"/>
      <c r="G14" s="30"/>
      <c r="H14" s="31">
        <f>H15+H16+H17+H18+H19+H20+H21+H22+H23</f>
        <v>15930.18</v>
      </c>
      <c r="I14" s="43">
        <f>I15+I16+I17+I18+I19+I20+I21+I22+I23</f>
        <v>13780.18</v>
      </c>
      <c r="J14" s="31">
        <f>J15+J16+J17+J18+J19+J20+J21+J22+J23</f>
        <v>0</v>
      </c>
      <c r="K14" s="31">
        <f>K15+K16+K17+K18+K19+K20+K21+K22+K23</f>
        <v>2150</v>
      </c>
      <c r="L14" s="31">
        <f>L15+L16+L17+L18+L19+L20+L21+L22+L23</f>
        <v>2345</v>
      </c>
      <c r="M14" s="21"/>
      <c r="N14" s="21"/>
      <c r="O14" s="21"/>
      <c r="P14" s="47">
        <v>0.5157</v>
      </c>
      <c r="X14" s="53"/>
      <c r="Y14" s="53"/>
      <c r="Z14" s="53"/>
      <c r="AA14" s="56"/>
    </row>
    <row r="15" s="4" customFormat="true" ht="284" customHeight="true" spans="1:27">
      <c r="A15" s="22">
        <v>6</v>
      </c>
      <c r="B15" s="22" t="s">
        <v>23</v>
      </c>
      <c r="C15" s="22" t="s">
        <v>52</v>
      </c>
      <c r="D15" s="22" t="s">
        <v>53</v>
      </c>
      <c r="E15" s="35" t="s">
        <v>54</v>
      </c>
      <c r="F15" s="22" t="s">
        <v>27</v>
      </c>
      <c r="G15" s="22" t="s">
        <v>55</v>
      </c>
      <c r="H15" s="22">
        <v>1218.93</v>
      </c>
      <c r="I15" s="22">
        <v>1218.93</v>
      </c>
      <c r="J15" s="37">
        <v>0</v>
      </c>
      <c r="K15" s="37">
        <v>0</v>
      </c>
      <c r="L15" s="37">
        <v>180</v>
      </c>
      <c r="M15" s="22"/>
      <c r="N15" s="22" t="s">
        <v>56</v>
      </c>
      <c r="O15" s="22" t="s">
        <v>31</v>
      </c>
      <c r="P15" s="22" t="s">
        <v>32</v>
      </c>
      <c r="X15" s="53"/>
      <c r="Y15" s="53"/>
      <c r="Z15" s="53"/>
      <c r="AA15" s="56"/>
    </row>
    <row r="16" s="4" customFormat="true" ht="281" customHeight="true" spans="1:27">
      <c r="A16" s="22">
        <v>7</v>
      </c>
      <c r="B16" s="22" t="s">
        <v>23</v>
      </c>
      <c r="C16" s="22" t="s">
        <v>57</v>
      </c>
      <c r="D16" s="22" t="s">
        <v>58</v>
      </c>
      <c r="E16" s="35" t="s">
        <v>59</v>
      </c>
      <c r="F16" s="22" t="s">
        <v>27</v>
      </c>
      <c r="G16" s="22" t="s">
        <v>55</v>
      </c>
      <c r="H16" s="22">
        <v>2664.92</v>
      </c>
      <c r="I16" s="22">
        <v>2664.92</v>
      </c>
      <c r="J16" s="37">
        <v>0</v>
      </c>
      <c r="K16" s="37">
        <v>0</v>
      </c>
      <c r="L16" s="37">
        <v>400</v>
      </c>
      <c r="M16" s="22"/>
      <c r="N16" s="22" t="s">
        <v>60</v>
      </c>
      <c r="O16" s="22" t="s">
        <v>31</v>
      </c>
      <c r="P16" s="22" t="s">
        <v>32</v>
      </c>
      <c r="X16" s="53"/>
      <c r="Y16" s="53"/>
      <c r="Z16" s="53"/>
      <c r="AA16" s="56"/>
    </row>
    <row r="17" s="4" customFormat="true" ht="227" customHeight="true" spans="1:27">
      <c r="A17" s="22">
        <v>8</v>
      </c>
      <c r="B17" s="22" t="s">
        <v>23</v>
      </c>
      <c r="C17" s="22" t="s">
        <v>61</v>
      </c>
      <c r="D17" s="22" t="s">
        <v>58</v>
      </c>
      <c r="E17" s="34" t="s">
        <v>62</v>
      </c>
      <c r="F17" s="22" t="s">
        <v>27</v>
      </c>
      <c r="G17" s="22" t="s">
        <v>63</v>
      </c>
      <c r="H17" s="22">
        <v>2900</v>
      </c>
      <c r="I17" s="22">
        <v>2900</v>
      </c>
      <c r="J17" s="37">
        <v>0</v>
      </c>
      <c r="K17" s="37">
        <v>0</v>
      </c>
      <c r="L17" s="37">
        <v>435</v>
      </c>
      <c r="M17" s="22"/>
      <c r="N17" s="22" t="s">
        <v>64</v>
      </c>
      <c r="O17" s="22" t="s">
        <v>42</v>
      </c>
      <c r="P17" s="22" t="s">
        <v>32</v>
      </c>
      <c r="X17" s="53"/>
      <c r="Y17" s="53"/>
      <c r="Z17" s="53"/>
      <c r="AA17" s="56"/>
    </row>
    <row r="18" s="4" customFormat="true" ht="259" customHeight="true" spans="1:27">
      <c r="A18" s="22">
        <v>9</v>
      </c>
      <c r="B18" s="22" t="s">
        <v>23</v>
      </c>
      <c r="C18" s="22" t="s">
        <v>65</v>
      </c>
      <c r="D18" s="22" t="s">
        <v>25</v>
      </c>
      <c r="E18" s="35" t="s">
        <v>66</v>
      </c>
      <c r="F18" s="22" t="s">
        <v>27</v>
      </c>
      <c r="G18" s="22" t="s">
        <v>28</v>
      </c>
      <c r="H18" s="22">
        <v>1500</v>
      </c>
      <c r="I18" s="22">
        <v>1500</v>
      </c>
      <c r="J18" s="37">
        <v>0</v>
      </c>
      <c r="K18" s="37">
        <v>0</v>
      </c>
      <c r="L18" s="37">
        <v>340</v>
      </c>
      <c r="M18" s="22"/>
      <c r="N18" s="22" t="s">
        <v>67</v>
      </c>
      <c r="O18" s="22" t="s">
        <v>68</v>
      </c>
      <c r="P18" s="22" t="s">
        <v>32</v>
      </c>
      <c r="X18" s="53"/>
      <c r="Y18" s="53"/>
      <c r="Z18" s="53"/>
      <c r="AA18" s="56"/>
    </row>
    <row r="19" s="4" customFormat="true" ht="133" customHeight="true" spans="1:27">
      <c r="A19" s="22">
        <v>10</v>
      </c>
      <c r="B19" s="22" t="s">
        <v>23</v>
      </c>
      <c r="C19" s="22" t="s">
        <v>69</v>
      </c>
      <c r="D19" s="22" t="s">
        <v>70</v>
      </c>
      <c r="E19" s="34" t="s">
        <v>71</v>
      </c>
      <c r="F19" s="22" t="s">
        <v>27</v>
      </c>
      <c r="G19" s="22" t="s">
        <v>28</v>
      </c>
      <c r="H19" s="22">
        <v>1080</v>
      </c>
      <c r="I19" s="22">
        <v>1080</v>
      </c>
      <c r="J19" s="37">
        <v>0</v>
      </c>
      <c r="K19" s="37">
        <v>0</v>
      </c>
      <c r="L19" s="37">
        <v>162</v>
      </c>
      <c r="M19" s="22" t="s">
        <v>72</v>
      </c>
      <c r="N19" s="22" t="s">
        <v>73</v>
      </c>
      <c r="O19" s="22" t="s">
        <v>31</v>
      </c>
      <c r="P19" s="22" t="s">
        <v>32</v>
      </c>
      <c r="X19" s="53"/>
      <c r="Y19" s="53"/>
      <c r="Z19" s="53"/>
      <c r="AA19" s="56"/>
    </row>
    <row r="20" s="5" customFormat="true" ht="200" customHeight="true" spans="1:27">
      <c r="A20" s="22">
        <v>11</v>
      </c>
      <c r="B20" s="22" t="s">
        <v>23</v>
      </c>
      <c r="C20" s="22" t="s">
        <v>74</v>
      </c>
      <c r="D20" s="22" t="s">
        <v>70</v>
      </c>
      <c r="E20" s="34" t="s">
        <v>75</v>
      </c>
      <c r="F20" s="22" t="s">
        <v>27</v>
      </c>
      <c r="G20" s="22" t="s">
        <v>28</v>
      </c>
      <c r="H20" s="22">
        <v>1090.12</v>
      </c>
      <c r="I20" s="22">
        <v>1090.12</v>
      </c>
      <c r="J20" s="37">
        <v>0</v>
      </c>
      <c r="K20" s="37">
        <v>0</v>
      </c>
      <c r="L20" s="37">
        <v>163</v>
      </c>
      <c r="M20" s="22"/>
      <c r="N20" s="22" t="s">
        <v>76</v>
      </c>
      <c r="O20" s="22" t="s">
        <v>31</v>
      </c>
      <c r="P20" s="22" t="s">
        <v>32</v>
      </c>
      <c r="X20" s="54"/>
      <c r="Y20" s="54"/>
      <c r="Z20" s="54"/>
      <c r="AA20" s="57"/>
    </row>
    <row r="21" s="4" customFormat="true" ht="159" customHeight="true" spans="1:27">
      <c r="A21" s="22">
        <v>12</v>
      </c>
      <c r="B21" s="22" t="s">
        <v>23</v>
      </c>
      <c r="C21" s="22" t="s">
        <v>77</v>
      </c>
      <c r="D21" s="22"/>
      <c r="E21" s="34" t="s">
        <v>78</v>
      </c>
      <c r="F21" s="22" t="s">
        <v>27</v>
      </c>
      <c r="G21" s="22" t="s">
        <v>28</v>
      </c>
      <c r="H21" s="22">
        <v>350</v>
      </c>
      <c r="I21" s="22">
        <v>200</v>
      </c>
      <c r="J21" s="22">
        <v>0</v>
      </c>
      <c r="K21" s="22">
        <v>150</v>
      </c>
      <c r="L21" s="22">
        <v>200</v>
      </c>
      <c r="M21" s="22"/>
      <c r="N21" s="22" t="s">
        <v>79</v>
      </c>
      <c r="O21" s="22" t="s">
        <v>80</v>
      </c>
      <c r="P21" s="22"/>
      <c r="X21" s="53"/>
      <c r="Y21" s="53"/>
      <c r="Z21" s="53"/>
      <c r="AA21" s="56"/>
    </row>
    <row r="22" s="4" customFormat="true" ht="189" customHeight="true" spans="1:27">
      <c r="A22" s="22">
        <v>13</v>
      </c>
      <c r="B22" s="23" t="s">
        <v>23</v>
      </c>
      <c r="C22" s="22" t="s">
        <v>81</v>
      </c>
      <c r="D22" s="22" t="s">
        <v>58</v>
      </c>
      <c r="E22" s="34" t="s">
        <v>82</v>
      </c>
      <c r="F22" s="22" t="s">
        <v>27</v>
      </c>
      <c r="G22" s="36" t="s">
        <v>55</v>
      </c>
      <c r="H22" s="37">
        <v>1293.21</v>
      </c>
      <c r="I22" s="38">
        <v>1293.21</v>
      </c>
      <c r="J22" s="37">
        <v>0</v>
      </c>
      <c r="K22" s="37">
        <v>0</v>
      </c>
      <c r="L22" s="37">
        <v>195</v>
      </c>
      <c r="M22" s="20"/>
      <c r="N22" s="22" t="s">
        <v>83</v>
      </c>
      <c r="O22" s="22" t="s">
        <v>31</v>
      </c>
      <c r="P22" s="22"/>
      <c r="X22" s="53"/>
      <c r="Y22" s="53"/>
      <c r="Z22" s="53"/>
      <c r="AA22" s="56"/>
    </row>
    <row r="23" s="4" customFormat="true" ht="269" customHeight="true" spans="1:27">
      <c r="A23" s="22">
        <v>14</v>
      </c>
      <c r="B23" s="22" t="s">
        <v>23</v>
      </c>
      <c r="C23" s="22" t="s">
        <v>84</v>
      </c>
      <c r="D23" s="22" t="s">
        <v>85</v>
      </c>
      <c r="E23" s="35" t="s">
        <v>86</v>
      </c>
      <c r="F23" s="22" t="s">
        <v>27</v>
      </c>
      <c r="G23" s="36" t="s">
        <v>55</v>
      </c>
      <c r="H23" s="37">
        <v>3833</v>
      </c>
      <c r="I23" s="38">
        <v>1833</v>
      </c>
      <c r="J23" s="37">
        <v>0</v>
      </c>
      <c r="K23" s="37">
        <v>2000</v>
      </c>
      <c r="L23" s="37">
        <v>270</v>
      </c>
      <c r="M23" s="22"/>
      <c r="N23" s="22" t="s">
        <v>87</v>
      </c>
      <c r="O23" s="22" t="s">
        <v>31</v>
      </c>
      <c r="P23" s="22" t="s">
        <v>88</v>
      </c>
      <c r="X23" s="53"/>
      <c r="Y23" s="53"/>
      <c r="Z23" s="53"/>
      <c r="AA23" s="56"/>
    </row>
    <row r="24" s="4" customFormat="true" ht="36" customHeight="true" spans="1:27">
      <c r="A24" s="21" t="s">
        <v>89</v>
      </c>
      <c r="B24" s="21"/>
      <c r="C24" s="20"/>
      <c r="D24" s="21"/>
      <c r="E24" s="21">
        <v>1</v>
      </c>
      <c r="F24" s="21"/>
      <c r="G24" s="30"/>
      <c r="H24" s="31">
        <f>SUM(H25)</f>
        <v>1278.47</v>
      </c>
      <c r="I24" s="43">
        <f>SUM(I25)</f>
        <v>1278.47</v>
      </c>
      <c r="J24" s="31">
        <f>SUM(J25)</f>
        <v>0</v>
      </c>
      <c r="K24" s="31">
        <f>SUM(K25)</f>
        <v>0</v>
      </c>
      <c r="L24" s="31">
        <f>SUM(L25)</f>
        <v>180</v>
      </c>
      <c r="M24" s="21"/>
      <c r="N24" s="21"/>
      <c r="O24" s="21"/>
      <c r="P24" s="47">
        <v>0.0388</v>
      </c>
      <c r="X24" s="53"/>
      <c r="Y24" s="53"/>
      <c r="Z24" s="53"/>
      <c r="AA24" s="56"/>
    </row>
    <row r="25" s="5" customFormat="true" ht="403" customHeight="true" spans="1:27">
      <c r="A25" s="22">
        <v>15</v>
      </c>
      <c r="B25" s="22" t="s">
        <v>23</v>
      </c>
      <c r="C25" s="22" t="s">
        <v>90</v>
      </c>
      <c r="D25" s="22" t="s">
        <v>91</v>
      </c>
      <c r="E25" s="34" t="s">
        <v>92</v>
      </c>
      <c r="F25" s="22" t="s">
        <v>27</v>
      </c>
      <c r="G25" s="22" t="s">
        <v>28</v>
      </c>
      <c r="H25" s="37">
        <v>1278.47</v>
      </c>
      <c r="I25" s="38">
        <v>1278.47</v>
      </c>
      <c r="J25" s="37">
        <v>0</v>
      </c>
      <c r="K25" s="38">
        <v>0</v>
      </c>
      <c r="L25" s="38">
        <v>180</v>
      </c>
      <c r="M25" s="22"/>
      <c r="N25" s="22" t="s">
        <v>93</v>
      </c>
      <c r="O25" s="22" t="s">
        <v>31</v>
      </c>
      <c r="P25" s="22" t="s">
        <v>32</v>
      </c>
      <c r="X25" s="54"/>
      <c r="Y25" s="54"/>
      <c r="Z25" s="54"/>
      <c r="AA25" s="57"/>
    </row>
    <row r="26" s="4" customFormat="true" ht="36" customHeight="true" spans="1:27">
      <c r="A26" s="21" t="s">
        <v>94</v>
      </c>
      <c r="B26" s="21"/>
      <c r="C26" s="20"/>
      <c r="D26" s="21"/>
      <c r="E26" s="21">
        <v>0</v>
      </c>
      <c r="F26" s="21"/>
      <c r="G26" s="30"/>
      <c r="H26" s="31">
        <v>0</v>
      </c>
      <c r="I26" s="43">
        <v>0</v>
      </c>
      <c r="J26" s="31">
        <v>0</v>
      </c>
      <c r="K26" s="31">
        <v>0</v>
      </c>
      <c r="L26" s="31">
        <v>0</v>
      </c>
      <c r="M26" s="21"/>
      <c r="N26" s="21"/>
      <c r="O26" s="21"/>
      <c r="P26" s="22" t="s">
        <v>72</v>
      </c>
      <c r="X26" s="53"/>
      <c r="Y26" s="53"/>
      <c r="Z26" s="53"/>
      <c r="AA26" s="56"/>
    </row>
    <row r="27" s="4" customFormat="true" ht="36" customHeight="true" spans="1:27">
      <c r="A27" s="21" t="s">
        <v>95</v>
      </c>
      <c r="B27" s="21"/>
      <c r="C27" s="20"/>
      <c r="D27" s="21"/>
      <c r="E27" s="21">
        <v>1</v>
      </c>
      <c r="F27" s="21"/>
      <c r="G27" s="30"/>
      <c r="H27" s="31">
        <f>SUM(H28)</f>
        <v>50</v>
      </c>
      <c r="I27" s="43">
        <f>SUM(I28)</f>
        <v>50</v>
      </c>
      <c r="J27" s="31">
        <f>SUM(J28)</f>
        <v>0</v>
      </c>
      <c r="K27" s="31">
        <f>SUM(K28)</f>
        <v>0</v>
      </c>
      <c r="L27" s="31">
        <f>SUM(L28)</f>
        <v>20</v>
      </c>
      <c r="M27" s="21"/>
      <c r="N27" s="21"/>
      <c r="O27" s="21"/>
      <c r="P27" s="48">
        <v>0.001</v>
      </c>
      <c r="X27" s="53"/>
      <c r="Y27" s="53"/>
      <c r="Z27" s="53"/>
      <c r="AA27" s="56"/>
    </row>
    <row r="28" s="5" customFormat="true" ht="90" customHeight="true" spans="1:27">
      <c r="A28" s="22">
        <v>16</v>
      </c>
      <c r="B28" s="22" t="s">
        <v>23</v>
      </c>
      <c r="C28" s="22" t="s">
        <v>96</v>
      </c>
      <c r="D28" s="22" t="s">
        <v>97</v>
      </c>
      <c r="E28" s="22" t="s">
        <v>98</v>
      </c>
      <c r="F28" s="22" t="s">
        <v>27</v>
      </c>
      <c r="G28" s="22" t="s">
        <v>28</v>
      </c>
      <c r="H28" s="38">
        <v>50</v>
      </c>
      <c r="I28" s="38">
        <v>50</v>
      </c>
      <c r="J28" s="38">
        <v>0</v>
      </c>
      <c r="K28" s="38">
        <v>0</v>
      </c>
      <c r="L28" s="38">
        <v>20</v>
      </c>
      <c r="M28" s="22"/>
      <c r="N28" s="23"/>
      <c r="O28" s="22"/>
      <c r="P28" s="22" t="s">
        <v>32</v>
      </c>
      <c r="X28" s="54"/>
      <c r="Y28" s="54"/>
      <c r="Z28" s="54"/>
      <c r="AA28" s="57"/>
    </row>
    <row r="29" s="5" customFormat="true" ht="36" customHeight="true" spans="1:27">
      <c r="A29" s="21" t="s">
        <v>99</v>
      </c>
      <c r="B29" s="21"/>
      <c r="C29" s="20"/>
      <c r="D29" s="21"/>
      <c r="E29" s="21">
        <v>0</v>
      </c>
      <c r="F29" s="21"/>
      <c r="G29" s="30"/>
      <c r="H29" s="31">
        <v>0</v>
      </c>
      <c r="I29" s="43">
        <v>0</v>
      </c>
      <c r="J29" s="31">
        <v>0</v>
      </c>
      <c r="K29" s="31">
        <v>0</v>
      </c>
      <c r="L29" s="31">
        <v>0</v>
      </c>
      <c r="M29" s="21"/>
      <c r="N29" s="21"/>
      <c r="O29" s="21"/>
      <c r="P29" s="21"/>
      <c r="X29" s="54"/>
      <c r="Y29" s="54"/>
      <c r="Z29" s="54"/>
      <c r="AA29" s="57"/>
    </row>
    <row r="30" s="4" customFormat="true" ht="36" customHeight="true" spans="1:27">
      <c r="A30" s="21" t="s">
        <v>100</v>
      </c>
      <c r="B30" s="21"/>
      <c r="C30" s="20"/>
      <c r="D30" s="21"/>
      <c r="E30" s="21">
        <v>0</v>
      </c>
      <c r="F30" s="21"/>
      <c r="G30" s="30"/>
      <c r="H30" s="31">
        <v>0</v>
      </c>
      <c r="I30" s="43">
        <v>0</v>
      </c>
      <c r="J30" s="31">
        <v>0</v>
      </c>
      <c r="K30" s="31">
        <v>0</v>
      </c>
      <c r="L30" s="31">
        <v>0</v>
      </c>
      <c r="M30" s="21"/>
      <c r="N30" s="21"/>
      <c r="O30" s="21"/>
      <c r="P30" s="21"/>
      <c r="X30" s="53"/>
      <c r="Y30" s="53"/>
      <c r="Z30" s="53"/>
      <c r="AA30" s="56"/>
    </row>
    <row r="31" spans="1:16">
      <c r="A31" s="24" t="s">
        <v>101</v>
      </c>
      <c r="B31" s="25"/>
      <c r="C31" s="25"/>
      <c r="D31" s="25"/>
      <c r="E31" s="25"/>
      <c r="F31" s="25"/>
      <c r="G31" s="25"/>
      <c r="H31" s="25"/>
      <c r="I31" s="25"/>
      <c r="J31" s="25"/>
      <c r="K31" s="25"/>
      <c r="L31" s="25"/>
      <c r="M31" s="25"/>
      <c r="N31" s="25"/>
      <c r="O31" s="25"/>
      <c r="P31" s="25"/>
    </row>
    <row r="32" spans="1:16">
      <c r="A32" s="25"/>
      <c r="B32" s="25"/>
      <c r="C32" s="25"/>
      <c r="D32" s="25"/>
      <c r="E32" s="25"/>
      <c r="F32" s="25"/>
      <c r="G32" s="25"/>
      <c r="H32" s="25"/>
      <c r="I32" s="25"/>
      <c r="J32" s="25"/>
      <c r="K32" s="25"/>
      <c r="L32" s="25"/>
      <c r="M32" s="25"/>
      <c r="N32" s="25"/>
      <c r="O32" s="25"/>
      <c r="P32" s="25"/>
    </row>
    <row r="33" ht="13.5" spans="1:16">
      <c r="A33" s="25"/>
      <c r="B33" s="25"/>
      <c r="C33" s="25"/>
      <c r="D33" s="25"/>
      <c r="E33" s="25"/>
      <c r="F33" s="25"/>
      <c r="G33" s="25"/>
      <c r="H33" s="25"/>
      <c r="I33" s="25"/>
      <c r="J33" s="25"/>
      <c r="K33" s="25"/>
      <c r="L33" s="25"/>
      <c r="M33" s="25"/>
      <c r="N33" s="25"/>
      <c r="O33" s="25"/>
      <c r="P33" s="25"/>
    </row>
    <row r="34" ht="13.5" spans="1:16">
      <c r="A34" s="25"/>
      <c r="B34" s="25"/>
      <c r="C34" s="25"/>
      <c r="D34" s="25"/>
      <c r="E34" s="25"/>
      <c r="F34" s="25"/>
      <c r="G34" s="25"/>
      <c r="H34" s="25"/>
      <c r="I34" s="25"/>
      <c r="J34" s="25"/>
      <c r="K34" s="25"/>
      <c r="L34" s="25"/>
      <c r="M34" s="25"/>
      <c r="N34" s="25"/>
      <c r="O34" s="25"/>
      <c r="P34" s="25"/>
    </row>
    <row r="35" ht="13.5" spans="1:16">
      <c r="A35" s="25"/>
      <c r="B35" s="25"/>
      <c r="C35" s="25"/>
      <c r="D35" s="25"/>
      <c r="E35" s="25"/>
      <c r="F35" s="25"/>
      <c r="G35" s="25"/>
      <c r="H35" s="25"/>
      <c r="I35" s="25"/>
      <c r="J35" s="25"/>
      <c r="K35" s="25"/>
      <c r="L35" s="25"/>
      <c r="M35" s="25"/>
      <c r="N35" s="25"/>
      <c r="O35" s="25"/>
      <c r="P35" s="25"/>
    </row>
    <row r="36" ht="13.5" spans="1:16">
      <c r="A36" s="25"/>
      <c r="B36" s="25"/>
      <c r="C36" s="25"/>
      <c r="D36" s="25"/>
      <c r="E36" s="25"/>
      <c r="F36" s="25"/>
      <c r="G36" s="25"/>
      <c r="H36" s="25"/>
      <c r="I36" s="25"/>
      <c r="J36" s="25"/>
      <c r="K36" s="25"/>
      <c r="L36" s="25"/>
      <c r="M36" s="25"/>
      <c r="N36" s="25"/>
      <c r="O36" s="25"/>
      <c r="P36" s="25"/>
    </row>
    <row r="37" ht="13.5" spans="1:16">
      <c r="A37" s="25"/>
      <c r="B37" s="25"/>
      <c r="C37" s="25"/>
      <c r="D37" s="25"/>
      <c r="E37" s="25"/>
      <c r="F37" s="25"/>
      <c r="G37" s="25"/>
      <c r="H37" s="25"/>
      <c r="I37" s="25"/>
      <c r="J37" s="25"/>
      <c r="K37" s="25"/>
      <c r="L37" s="25"/>
      <c r="M37" s="25"/>
      <c r="N37" s="25"/>
      <c r="O37" s="25"/>
      <c r="P37" s="25"/>
    </row>
    <row r="38" ht="13.5" spans="1:16">
      <c r="A38" s="25"/>
      <c r="B38" s="25"/>
      <c r="C38" s="25"/>
      <c r="D38" s="25"/>
      <c r="E38" s="25"/>
      <c r="F38" s="25"/>
      <c r="G38" s="25"/>
      <c r="H38" s="25"/>
      <c r="I38" s="25"/>
      <c r="J38" s="25"/>
      <c r="K38" s="25"/>
      <c r="L38" s="25"/>
      <c r="M38" s="25"/>
      <c r="N38" s="25"/>
      <c r="O38" s="25"/>
      <c r="P38" s="25"/>
    </row>
    <row r="39" ht="13.5" spans="1:16">
      <c r="A39" s="25"/>
      <c r="B39" s="25"/>
      <c r="C39" s="25"/>
      <c r="D39" s="25"/>
      <c r="E39" s="25"/>
      <c r="F39" s="25"/>
      <c r="G39" s="25"/>
      <c r="H39" s="25"/>
      <c r="I39" s="25"/>
      <c r="J39" s="25"/>
      <c r="K39" s="25"/>
      <c r="L39" s="25"/>
      <c r="M39" s="25"/>
      <c r="N39" s="25"/>
      <c r="O39" s="25"/>
      <c r="P39" s="25"/>
    </row>
    <row r="40" ht="13.5" spans="1:16">
      <c r="A40" s="25"/>
      <c r="B40" s="25"/>
      <c r="C40" s="25"/>
      <c r="D40" s="25"/>
      <c r="E40" s="25"/>
      <c r="F40" s="25"/>
      <c r="G40" s="25"/>
      <c r="H40" s="25"/>
      <c r="I40" s="25"/>
      <c r="J40" s="25"/>
      <c r="K40" s="25"/>
      <c r="L40" s="25"/>
      <c r="M40" s="25"/>
      <c r="N40" s="25"/>
      <c r="O40" s="25"/>
      <c r="P40" s="25"/>
    </row>
    <row r="41" ht="13.5" spans="1:16">
      <c r="A41" s="25"/>
      <c r="B41" s="25"/>
      <c r="C41" s="25"/>
      <c r="D41" s="25"/>
      <c r="E41" s="25"/>
      <c r="F41" s="25"/>
      <c r="G41" s="25"/>
      <c r="H41" s="25"/>
      <c r="I41" s="25"/>
      <c r="J41" s="25"/>
      <c r="K41" s="25"/>
      <c r="L41" s="25"/>
      <c r="M41" s="25"/>
      <c r="N41" s="25"/>
      <c r="O41" s="25"/>
      <c r="P41" s="25"/>
    </row>
  </sheetData>
  <mergeCells count="32">
    <mergeCell ref="A1:B1"/>
    <mergeCell ref="A2:P2"/>
    <mergeCell ref="A3:P3"/>
    <mergeCell ref="H4:K4"/>
    <mergeCell ref="A7:D7"/>
    <mergeCell ref="A8:D8"/>
    <mergeCell ref="A14:D14"/>
    <mergeCell ref="A24:D24"/>
    <mergeCell ref="A26:D26"/>
    <mergeCell ref="A27:D27"/>
    <mergeCell ref="A29:D29"/>
    <mergeCell ref="A30:D30"/>
    <mergeCell ref="A4:A5"/>
    <mergeCell ref="B4:B5"/>
    <mergeCell ref="C4:C5"/>
    <mergeCell ref="D4:D5"/>
    <mergeCell ref="E4:E5"/>
    <mergeCell ref="F4:F5"/>
    <mergeCell ref="G4:G5"/>
    <mergeCell ref="L4:L5"/>
    <mergeCell ref="M4:M5"/>
    <mergeCell ref="N4:N5"/>
    <mergeCell ref="O4:O5"/>
    <mergeCell ref="P4:P5"/>
    <mergeCell ref="Q4:Q5"/>
    <mergeCell ref="R4:R5"/>
    <mergeCell ref="S4:S5"/>
    <mergeCell ref="T4:T5"/>
    <mergeCell ref="U4:U5"/>
    <mergeCell ref="V4:V5"/>
    <mergeCell ref="W4:W5"/>
    <mergeCell ref="A31:P41"/>
  </mergeCells>
  <printOptions horizontalCentered="true"/>
  <pageMargins left="0.156944444444444" right="0.118055555555556" top="0.314583333333333" bottom="0.118055555555556" header="0.275" footer="0.118055555555556"/>
  <pageSetup paperSize="8" scale="4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错那市2026年财政常态化帮扶补助资金项目入库明细表公示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牧马人</cp:lastModifiedBy>
  <cp:revision>0</cp:revision>
  <dcterms:created xsi:type="dcterms:W3CDTF">2022-05-26T22:13:00Z</dcterms:created>
  <dcterms:modified xsi:type="dcterms:W3CDTF">2025-12-29T18:13:17Z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9644B0C8626047C092999278021EAD22_13</vt:lpwstr>
  </property>
  <property fmtid="{D5CDD505-2E9C-101B-9397-08002B2CF9AE}" pid="3" name="KSOProductBuildVer">
    <vt:lpwstr>2052-11.8.2.9831</vt:lpwstr>
  </property>
  <property fmtid="{D5CDD505-2E9C-101B-9397-08002B2CF9AE}" pid="4" name="KSOReadingLayout">
    <vt:bool>true</vt:bool>
  </property>
  <property fmtid="{D5CDD505-2E9C-101B-9397-08002B2CF9AE}" pid="5" name="CalculationRule">
    <vt:i4>0</vt:i4>
  </property>
</Properties>
</file>